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69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Sheet1!$A$1:$P$95</definedName>
  </definedNames>
  <calcPr calcId="124519"/>
</workbook>
</file>

<file path=xl/calcChain.xml><?xml version="1.0" encoding="utf-8"?>
<calcChain xmlns="http://schemas.openxmlformats.org/spreadsheetml/2006/main">
  <c r="M93" i="1"/>
  <c r="L93"/>
  <c r="K93"/>
  <c r="J93"/>
  <c r="I93"/>
  <c r="H93"/>
  <c r="G93"/>
  <c r="F93"/>
  <c r="M90"/>
  <c r="L90"/>
  <c r="K90"/>
  <c r="J90"/>
  <c r="I90"/>
  <c r="H90"/>
  <c r="G90"/>
  <c r="F90"/>
  <c r="M92"/>
  <c r="L92"/>
  <c r="K92"/>
  <c r="J92"/>
  <c r="I92"/>
  <c r="H92"/>
  <c r="G92"/>
  <c r="F92"/>
  <c r="M91"/>
  <c r="L91"/>
  <c r="K91"/>
  <c r="J91"/>
  <c r="I91"/>
  <c r="H91"/>
  <c r="G91"/>
  <c r="F91"/>
</calcChain>
</file>

<file path=xl/sharedStrings.xml><?xml version="1.0" encoding="utf-8"?>
<sst xmlns="http://schemas.openxmlformats.org/spreadsheetml/2006/main" count="354" uniqueCount="113">
  <si>
    <t>Season</t>
  </si>
  <si>
    <t>Location</t>
  </si>
  <si>
    <t>Division</t>
  </si>
  <si>
    <t>Type</t>
  </si>
  <si>
    <t>GP</t>
  </si>
  <si>
    <t>W</t>
  </si>
  <si>
    <t>L</t>
  </si>
  <si>
    <t>GF</t>
  </si>
  <si>
    <t>GA</t>
  </si>
  <si>
    <t>Teams</t>
  </si>
  <si>
    <t>Fall 2010</t>
  </si>
  <si>
    <t>Cedar Rock</t>
  </si>
  <si>
    <t>Copper</t>
  </si>
  <si>
    <t>Rivertown</t>
  </si>
  <si>
    <t>Summer 2010</t>
  </si>
  <si>
    <t>Summer 2011</t>
  </si>
  <si>
    <t>Summer 2012</t>
  </si>
  <si>
    <t>Summer 2013</t>
  </si>
  <si>
    <t>Summer 2014</t>
  </si>
  <si>
    <t>Summer 2015</t>
  </si>
  <si>
    <t>Summer 2016</t>
  </si>
  <si>
    <t>Summer 2017</t>
  </si>
  <si>
    <t>Summer 2018</t>
  </si>
  <si>
    <t>Summer 2019</t>
  </si>
  <si>
    <t>Summer 2020</t>
  </si>
  <si>
    <t>Summer 2021</t>
  </si>
  <si>
    <t>Summer 2022</t>
  </si>
  <si>
    <t>Summer 2023</t>
  </si>
  <si>
    <t>#</t>
  </si>
  <si>
    <t>Finish</t>
  </si>
  <si>
    <t>Notes:</t>
  </si>
  <si>
    <t>CHAMPIONSHIP</t>
  </si>
  <si>
    <t>Includes Rivertown, Cedar Rock and Walker Ice</t>
  </si>
  <si>
    <t>Fall 2002</t>
  </si>
  <si>
    <t>Inter</t>
  </si>
  <si>
    <t>T</t>
  </si>
  <si>
    <t>OTL</t>
  </si>
  <si>
    <t>GD</t>
  </si>
  <si>
    <t>Winter 2002</t>
  </si>
  <si>
    <t>Spring 2003</t>
  </si>
  <si>
    <t>Summer 2003</t>
  </si>
  <si>
    <t>Fall 2003</t>
  </si>
  <si>
    <t>Winter 2003</t>
  </si>
  <si>
    <t>Spring 2004</t>
  </si>
  <si>
    <t>Bronze</t>
  </si>
  <si>
    <t>Summer 2004</t>
  </si>
  <si>
    <t>Fall 2004</t>
  </si>
  <si>
    <t>Winter 2004</t>
  </si>
  <si>
    <t>Spring 2005</t>
  </si>
  <si>
    <t>Summer 2005</t>
  </si>
  <si>
    <t>Fall 2005</t>
  </si>
  <si>
    <t>Winter 2005</t>
  </si>
  <si>
    <t>T4</t>
  </si>
  <si>
    <t>Spring 2006</t>
  </si>
  <si>
    <t>Brass</t>
  </si>
  <si>
    <t>Summer 2006</t>
  </si>
  <si>
    <t>Fall 2006</t>
  </si>
  <si>
    <t>Winter 2006</t>
  </si>
  <si>
    <t>Silver</t>
  </si>
  <si>
    <t>Adv</t>
  </si>
  <si>
    <t>Spring 2007</t>
  </si>
  <si>
    <t>Summer 2007</t>
  </si>
  <si>
    <t>Fall 2007</t>
  </si>
  <si>
    <t>Spring 2008</t>
  </si>
  <si>
    <t>Summer 2008</t>
  </si>
  <si>
    <t>Winter 2008</t>
  </si>
  <si>
    <t>T2</t>
  </si>
  <si>
    <t>Spring 2009</t>
  </si>
  <si>
    <t>Winter 2009</t>
  </si>
  <si>
    <t>T1</t>
  </si>
  <si>
    <t>Spring 2010</t>
  </si>
  <si>
    <t>Aluminum</t>
  </si>
  <si>
    <t>Beg.</t>
  </si>
  <si>
    <t>Winter 2010</t>
  </si>
  <si>
    <t>T3</t>
  </si>
  <si>
    <t>Spring 2011</t>
  </si>
  <si>
    <t>Walker Ice</t>
  </si>
  <si>
    <t>Winter 2011</t>
  </si>
  <si>
    <t>Winter 2012</t>
  </si>
  <si>
    <t>Winter 2013</t>
  </si>
  <si>
    <t>Winter 2014</t>
  </si>
  <si>
    <t>--</t>
  </si>
  <si>
    <t>Winter 2015</t>
  </si>
  <si>
    <t>Winter 2016</t>
  </si>
  <si>
    <t>Winter 2017</t>
  </si>
  <si>
    <t>Winter 2018</t>
  </si>
  <si>
    <t>Winter 2019</t>
  </si>
  <si>
    <t>Winter '20-'21</t>
  </si>
  <si>
    <t>Winter '21-'22</t>
  </si>
  <si>
    <t>Winter '22-'23</t>
  </si>
  <si>
    <t>Winter '23-'24</t>
  </si>
  <si>
    <t xml:space="preserve">PHANTOMS ALL-TIME </t>
  </si>
  <si>
    <t xml:space="preserve">GAMES PLAYED </t>
  </si>
  <si>
    <t>Color Codes:</t>
  </si>
  <si>
    <t>Rivertown Sports</t>
  </si>
  <si>
    <t>Cedar Rock Sports Plex</t>
  </si>
  <si>
    <t>Walker Ice &amp; Fitness</t>
  </si>
  <si>
    <t>*Note that Black vs. Gray, Black vs. Yellow, Gray vs. Yellow Scrimmages games DO NOT count towards All-Time Stats</t>
  </si>
  <si>
    <t>Intermediate</t>
  </si>
  <si>
    <t>*Rivertown Sports and Cedar Rock Sports Plex games was inline hockey, Walker Ice &amp; Fitness is ice hockey</t>
  </si>
  <si>
    <t>Overall Phantom Totals:</t>
  </si>
  <si>
    <t>Summer 2024</t>
  </si>
  <si>
    <t>Winter '24-'25</t>
  </si>
  <si>
    <t>T6</t>
  </si>
  <si>
    <t>Summer '25</t>
  </si>
  <si>
    <t>Winter '25-'26</t>
  </si>
  <si>
    <t>Rivertown Sports Totals</t>
  </si>
  <si>
    <t>Cedar Rock Sports Plex Totals</t>
  </si>
  <si>
    <t>Walker Ice &amp; Fitness Totals</t>
  </si>
  <si>
    <t>Summer 2026</t>
  </si>
  <si>
    <t>CURRENT SEASON: Wait Until End for Stats to be Added</t>
  </si>
  <si>
    <t>Winter '26-'27</t>
  </si>
  <si>
    <t>Updated 8-18-26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</si>
</sst>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3A3A3A"/>
      <name val="Arial"/>
      <family val="2"/>
    </font>
    <font>
      <b/>
      <sz val="10"/>
      <color theme="1"/>
      <name val="Calibri"/>
      <family val="2"/>
      <scheme val="minor"/>
    </font>
    <font>
      <sz val="10"/>
      <color rgb="FF3A3A3A"/>
      <name val="Arial"/>
      <family val="2"/>
    </font>
    <font>
      <sz val="12"/>
      <color theme="1"/>
      <name val="Calibri"/>
      <family val="2"/>
      <scheme val="minor"/>
    </font>
    <font>
      <b/>
      <sz val="20"/>
      <color rgb="FF3A3A3A"/>
      <name val="Arial"/>
      <family val="2"/>
    </font>
    <font>
      <b/>
      <sz val="14"/>
      <color rgb="FF3A3A3A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</fills>
  <borders count="33">
    <border>
      <left/>
      <right/>
      <top/>
      <bottom/>
      <diagonal/>
    </border>
    <border>
      <left style="medium">
        <color rgb="FFF1F2F3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 style="thick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ck">
        <color theme="1"/>
      </top>
      <bottom/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/>
      <diagonal/>
    </border>
    <border>
      <left style="thin">
        <color theme="1"/>
      </left>
      <right style="thick">
        <color theme="1"/>
      </right>
      <top/>
      <bottom style="thick">
        <color theme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 style="thick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n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6" fillId="7" borderId="2" xfId="0" applyFont="1" applyFill="1" applyBorder="1" applyAlignment="1">
      <alignment horizontal="center" vertical="top" wrapText="1"/>
    </xf>
    <xf numFmtId="0" fontId="6" fillId="7" borderId="2" xfId="0" quotePrefix="1" applyFont="1" applyFill="1" applyBorder="1" applyAlignment="1">
      <alignment horizontal="center" vertical="top" wrapText="1"/>
    </xf>
    <xf numFmtId="0" fontId="6" fillId="7" borderId="13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 wrapText="1"/>
    </xf>
    <xf numFmtId="0" fontId="6" fillId="6" borderId="6" xfId="0" applyFont="1" applyFill="1" applyBorder="1" applyAlignment="1">
      <alignment horizontal="center" vertical="top" wrapText="1"/>
    </xf>
    <xf numFmtId="0" fontId="6" fillId="6" borderId="2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6" fillId="7" borderId="12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5" borderId="2" xfId="0" applyFont="1" applyFill="1" applyBorder="1" applyAlignment="1">
      <alignment horizontal="center" vertical="top" wrapText="1"/>
    </xf>
    <xf numFmtId="0" fontId="6" fillId="5" borderId="13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/>
    </xf>
    <xf numFmtId="0" fontId="6" fillId="3" borderId="2" xfId="0" quotePrefix="1" applyFont="1" applyFill="1" applyBorder="1" applyAlignment="1">
      <alignment horizontal="center" vertical="top" wrapText="1"/>
    </xf>
    <xf numFmtId="0" fontId="6" fillId="7" borderId="13" xfId="0" quotePrefix="1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wrapText="1"/>
    </xf>
    <xf numFmtId="0" fontId="6" fillId="4" borderId="13" xfId="0" applyFont="1" applyFill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6" fillId="8" borderId="0" xfId="0" applyFont="1" applyFill="1" applyBorder="1" applyAlignment="1">
      <alignment horizontal="center" vertical="top" wrapText="1"/>
    </xf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9" fillId="0" borderId="21" xfId="0" applyFont="1" applyFill="1" applyBorder="1" applyAlignment="1">
      <alignment horizontal="center" vertical="top" wrapText="1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8" borderId="18" xfId="0" applyFont="1" applyFill="1" applyBorder="1" applyAlignment="1">
      <alignment horizontal="center"/>
    </xf>
    <xf numFmtId="0" fontId="7" fillId="8" borderId="1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0" fontId="3" fillId="7" borderId="19" xfId="0" applyFont="1" applyFill="1" applyBorder="1" applyAlignment="1">
      <alignment horizontal="center"/>
    </xf>
    <xf numFmtId="0" fontId="3" fillId="7" borderId="20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7" borderId="8" xfId="0" applyFont="1" applyFill="1" applyBorder="1" applyAlignment="1">
      <alignment horizontal="center" vertical="top" wrapText="1"/>
    </xf>
    <xf numFmtId="0" fontId="6" fillId="7" borderId="9" xfId="0" applyFont="1" applyFill="1" applyBorder="1" applyAlignment="1">
      <alignment horizontal="center" vertical="top" wrapText="1"/>
    </xf>
    <xf numFmtId="0" fontId="6" fillId="4" borderId="9" xfId="0" applyFont="1" applyFill="1" applyBorder="1" applyAlignment="1">
      <alignment horizontal="center" vertical="top" wrapText="1"/>
    </xf>
    <xf numFmtId="0" fontId="6" fillId="10" borderId="9" xfId="0" applyFont="1" applyFill="1" applyBorder="1" applyAlignment="1">
      <alignment horizontal="center" vertical="top" wrapText="1"/>
    </xf>
    <xf numFmtId="0" fontId="6" fillId="7" borderId="9" xfId="0" quotePrefix="1" applyFont="1" applyFill="1" applyBorder="1" applyAlignment="1">
      <alignment horizontal="center" vertical="top" wrapText="1"/>
    </xf>
    <xf numFmtId="0" fontId="6" fillId="10" borderId="28" xfId="0" applyFont="1" applyFill="1" applyBorder="1" applyAlignment="1">
      <alignment horizontal="center" vertical="top" wrapText="1"/>
    </xf>
    <xf numFmtId="0" fontId="6" fillId="10" borderId="29" xfId="0" applyFont="1" applyFill="1" applyBorder="1" applyAlignment="1">
      <alignment horizontal="center" vertical="top" wrapText="1"/>
    </xf>
    <xf numFmtId="0" fontId="6" fillId="10" borderId="30" xfId="0" applyFont="1" applyFill="1" applyBorder="1" applyAlignment="1">
      <alignment horizontal="center" vertical="top" wrapText="1"/>
    </xf>
    <xf numFmtId="0" fontId="6" fillId="10" borderId="31" xfId="0" applyFont="1" applyFill="1" applyBorder="1" applyAlignment="1">
      <alignment horizontal="center" vertical="top" wrapText="1"/>
    </xf>
    <xf numFmtId="0" fontId="6" fillId="5" borderId="9" xfId="0" applyFont="1" applyFill="1" applyBorder="1" applyAlignment="1">
      <alignment horizontal="center" vertical="top" wrapText="1"/>
    </xf>
    <xf numFmtId="0" fontId="6" fillId="10" borderId="3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133350</xdr:rowOff>
    </xdr:from>
    <xdr:to>
      <xdr:col>3</xdr:col>
      <xdr:colOff>40662</xdr:colOff>
      <xdr:row>5</xdr:row>
      <xdr:rowOff>161925</xdr:rowOff>
    </xdr:to>
    <xdr:pic>
      <xdr:nvPicPr>
        <xdr:cNvPr id="4" name="Picture 3" descr="3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133350"/>
          <a:ext cx="2421912" cy="1533525"/>
        </a:xfrm>
        <a:prstGeom prst="rect">
          <a:avLst/>
        </a:prstGeom>
      </xdr:spPr>
    </xdr:pic>
    <xdr:clientData/>
  </xdr:twoCellAnchor>
  <xdr:twoCellAnchor editAs="oneCell">
    <xdr:from>
      <xdr:col>13</xdr:col>
      <xdr:colOff>209550</xdr:colOff>
      <xdr:row>0</xdr:row>
      <xdr:rowOff>133351</xdr:rowOff>
    </xdr:from>
    <xdr:to>
      <xdr:col>15</xdr:col>
      <xdr:colOff>1078466</xdr:colOff>
      <xdr:row>6</xdr:row>
      <xdr:rowOff>36456</xdr:rowOff>
    </xdr:to>
    <xdr:pic>
      <xdr:nvPicPr>
        <xdr:cNvPr id="5" name="Picture 4" descr="New Old White 12.22.23c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133351"/>
          <a:ext cx="1773791" cy="1646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94"/>
  <sheetViews>
    <sheetView tabSelected="1" topLeftCell="A64" zoomScale="148" zoomScaleNormal="148" workbookViewId="0">
      <selection activeCell="T91" sqref="T91"/>
    </sheetView>
  </sheetViews>
  <sheetFormatPr defaultRowHeight="15"/>
  <cols>
    <col min="1" max="1" width="4.5703125" style="1" customWidth="1"/>
    <col min="2" max="2" width="18.28515625" style="1" customWidth="1"/>
    <col min="3" max="3" width="13.5703125" style="1" customWidth="1"/>
    <col min="4" max="4" width="11.85546875" style="1" customWidth="1"/>
    <col min="5" max="5" width="6.85546875" style="1" customWidth="1"/>
    <col min="6" max="13" width="5.5703125" style="1" customWidth="1"/>
    <col min="14" max="14" width="6.5703125" style="1" customWidth="1"/>
    <col min="15" max="15" width="7" style="1" customWidth="1"/>
    <col min="16" max="16" width="19.85546875" customWidth="1"/>
  </cols>
  <sheetData>
    <row r="3" spans="1:16" ht="36">
      <c r="A3" s="60" t="s">
        <v>91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4" spans="1:16" ht="33.75" customHeight="1">
      <c r="A4" s="60" t="s">
        <v>92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</row>
    <row r="5" spans="1:16" ht="18.75">
      <c r="A5" s="67" t="s">
        <v>32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</row>
    <row r="6" spans="1:16" ht="18.75">
      <c r="A6" s="68" t="s">
        <v>112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</row>
    <row r="7" spans="1:16" ht="19.5" thickBo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20.25" thickTop="1" thickBot="1">
      <c r="A8" s="65" t="s">
        <v>93</v>
      </c>
      <c r="B8" s="66"/>
      <c r="C8" s="61" t="s">
        <v>94</v>
      </c>
      <c r="D8" s="61"/>
      <c r="E8" s="61"/>
      <c r="F8" s="31"/>
      <c r="G8" s="62" t="s">
        <v>95</v>
      </c>
      <c r="H8" s="62"/>
      <c r="I8" s="62"/>
      <c r="J8" s="62"/>
      <c r="K8" s="62"/>
      <c r="L8" s="62"/>
      <c r="M8" s="31"/>
      <c r="N8" s="63" t="s">
        <v>96</v>
      </c>
      <c r="O8" s="63"/>
      <c r="P8" s="64"/>
    </row>
    <row r="9" spans="1:16" ht="17.25" thickTop="1" thickBot="1">
      <c r="A9" s="53" t="s">
        <v>99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5"/>
    </row>
    <row r="10" spans="1:16" ht="17.25" thickTop="1" thickBot="1">
      <c r="A10" s="50" t="s">
        <v>97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2"/>
    </row>
    <row r="11" spans="1:16" ht="16.5" thickTop="1" thickBot="1"/>
    <row r="12" spans="1:16" ht="15.75" thickTop="1">
      <c r="A12" s="5" t="s">
        <v>28</v>
      </c>
      <c r="B12" s="6" t="s">
        <v>0</v>
      </c>
      <c r="C12" s="6" t="s">
        <v>1</v>
      </c>
      <c r="D12" s="6" t="s">
        <v>2</v>
      </c>
      <c r="E12" s="6" t="s">
        <v>3</v>
      </c>
      <c r="F12" s="6" t="s">
        <v>4</v>
      </c>
      <c r="G12" s="29" t="s">
        <v>5</v>
      </c>
      <c r="H12" s="29" t="s">
        <v>6</v>
      </c>
      <c r="I12" s="29" t="s">
        <v>35</v>
      </c>
      <c r="J12" s="29" t="s">
        <v>36</v>
      </c>
      <c r="K12" s="6" t="s">
        <v>7</v>
      </c>
      <c r="L12" s="6" t="s">
        <v>8</v>
      </c>
      <c r="M12" s="6" t="s">
        <v>37</v>
      </c>
      <c r="N12" s="6" t="s">
        <v>29</v>
      </c>
      <c r="O12" s="6" t="s">
        <v>9</v>
      </c>
      <c r="P12" s="7" t="s">
        <v>30</v>
      </c>
    </row>
    <row r="13" spans="1:16" ht="15.75" customHeight="1">
      <c r="A13" s="15">
        <v>1</v>
      </c>
      <c r="B13" s="14" t="s">
        <v>33</v>
      </c>
      <c r="C13" s="14" t="s">
        <v>13</v>
      </c>
      <c r="D13" s="14" t="s">
        <v>12</v>
      </c>
      <c r="E13" s="14" t="s">
        <v>34</v>
      </c>
      <c r="F13" s="22">
        <v>10</v>
      </c>
      <c r="G13" s="16">
        <v>6</v>
      </c>
      <c r="H13" s="16">
        <v>4</v>
      </c>
      <c r="I13" s="16">
        <v>0</v>
      </c>
      <c r="J13" s="16">
        <v>0</v>
      </c>
      <c r="K13" s="14">
        <v>44</v>
      </c>
      <c r="L13" s="14">
        <v>38</v>
      </c>
      <c r="M13" s="14">
        <v>6</v>
      </c>
      <c r="N13" s="14">
        <v>3</v>
      </c>
      <c r="O13" s="14">
        <v>6</v>
      </c>
      <c r="P13" s="8"/>
    </row>
    <row r="14" spans="1:16" ht="15.75" customHeight="1">
      <c r="A14" s="15">
        <v>2</v>
      </c>
      <c r="B14" s="14" t="s">
        <v>38</v>
      </c>
      <c r="C14" s="14" t="s">
        <v>13</v>
      </c>
      <c r="D14" s="14" t="s">
        <v>12</v>
      </c>
      <c r="E14" s="14" t="s">
        <v>34</v>
      </c>
      <c r="F14" s="22">
        <v>10</v>
      </c>
      <c r="G14" s="16">
        <v>4</v>
      </c>
      <c r="H14" s="16">
        <v>5</v>
      </c>
      <c r="I14" s="16">
        <v>1</v>
      </c>
      <c r="J14" s="16">
        <v>0</v>
      </c>
      <c r="K14" s="14">
        <v>48</v>
      </c>
      <c r="L14" s="14">
        <v>40</v>
      </c>
      <c r="M14" s="14">
        <v>8</v>
      </c>
      <c r="N14" s="14">
        <v>6</v>
      </c>
      <c r="O14" s="14">
        <v>7</v>
      </c>
      <c r="P14" s="8"/>
    </row>
    <row r="15" spans="1:16" ht="15.75" customHeight="1">
      <c r="A15" s="15">
        <v>3</v>
      </c>
      <c r="B15" s="14" t="s">
        <v>39</v>
      </c>
      <c r="C15" s="14" t="s">
        <v>13</v>
      </c>
      <c r="D15" s="14" t="s">
        <v>12</v>
      </c>
      <c r="E15" s="14" t="s">
        <v>34</v>
      </c>
      <c r="F15" s="22">
        <v>11</v>
      </c>
      <c r="G15" s="16">
        <v>10</v>
      </c>
      <c r="H15" s="16">
        <v>1</v>
      </c>
      <c r="I15" s="16">
        <v>0</v>
      </c>
      <c r="J15" s="16">
        <v>0</v>
      </c>
      <c r="K15" s="14">
        <v>77</v>
      </c>
      <c r="L15" s="14">
        <v>22</v>
      </c>
      <c r="M15" s="14">
        <v>55</v>
      </c>
      <c r="N15" s="14">
        <v>1</v>
      </c>
      <c r="O15" s="14">
        <v>10</v>
      </c>
      <c r="P15" s="8"/>
    </row>
    <row r="16" spans="1:16" ht="15.75" customHeight="1">
      <c r="A16" s="15">
        <v>4</v>
      </c>
      <c r="B16" s="14" t="s">
        <v>40</v>
      </c>
      <c r="C16" s="14" t="s">
        <v>13</v>
      </c>
      <c r="D16" s="14" t="s">
        <v>12</v>
      </c>
      <c r="E16" s="14" t="s">
        <v>34</v>
      </c>
      <c r="F16" s="22">
        <v>13</v>
      </c>
      <c r="G16" s="16">
        <v>11</v>
      </c>
      <c r="H16" s="16">
        <v>1</v>
      </c>
      <c r="I16" s="16">
        <v>1</v>
      </c>
      <c r="J16" s="16">
        <v>0</v>
      </c>
      <c r="K16" s="14">
        <v>89</v>
      </c>
      <c r="L16" s="14">
        <v>47</v>
      </c>
      <c r="M16" s="14">
        <v>42</v>
      </c>
      <c r="N16" s="14">
        <v>2</v>
      </c>
      <c r="O16" s="14">
        <v>10</v>
      </c>
      <c r="P16" s="24" t="s">
        <v>31</v>
      </c>
    </row>
    <row r="17" spans="1:16" ht="15.75" customHeight="1">
      <c r="A17" s="15">
        <v>5</v>
      </c>
      <c r="B17" s="14" t="s">
        <v>41</v>
      </c>
      <c r="C17" s="14" t="s">
        <v>13</v>
      </c>
      <c r="D17" s="14" t="s">
        <v>12</v>
      </c>
      <c r="E17" s="14" t="s">
        <v>34</v>
      </c>
      <c r="F17" s="22">
        <v>13</v>
      </c>
      <c r="G17" s="16">
        <v>12</v>
      </c>
      <c r="H17" s="16">
        <v>0</v>
      </c>
      <c r="I17" s="16">
        <v>0</v>
      </c>
      <c r="J17" s="16">
        <v>1</v>
      </c>
      <c r="K17" s="14">
        <v>92</v>
      </c>
      <c r="L17" s="14">
        <v>34</v>
      </c>
      <c r="M17" s="14">
        <v>58</v>
      </c>
      <c r="N17" s="14">
        <v>1</v>
      </c>
      <c r="O17" s="14">
        <v>10</v>
      </c>
      <c r="P17" s="24"/>
    </row>
    <row r="18" spans="1:16" ht="15.75" customHeight="1">
      <c r="A18" s="15">
        <v>6</v>
      </c>
      <c r="B18" s="14" t="s">
        <v>42</v>
      </c>
      <c r="C18" s="14" t="s">
        <v>13</v>
      </c>
      <c r="D18" s="14" t="s">
        <v>12</v>
      </c>
      <c r="E18" s="14" t="s">
        <v>34</v>
      </c>
      <c r="F18" s="22">
        <v>12</v>
      </c>
      <c r="G18" s="16">
        <v>7</v>
      </c>
      <c r="H18" s="16">
        <v>4</v>
      </c>
      <c r="I18" s="16">
        <v>1</v>
      </c>
      <c r="J18" s="16">
        <v>0</v>
      </c>
      <c r="K18" s="14">
        <v>77</v>
      </c>
      <c r="L18" s="14">
        <v>57</v>
      </c>
      <c r="M18" s="14">
        <v>20</v>
      </c>
      <c r="N18" s="14">
        <v>2</v>
      </c>
      <c r="O18" s="14">
        <v>5</v>
      </c>
      <c r="P18" s="24"/>
    </row>
    <row r="19" spans="1:16" ht="15.75" customHeight="1">
      <c r="A19" s="15">
        <v>7</v>
      </c>
      <c r="B19" s="14" t="s">
        <v>43</v>
      </c>
      <c r="C19" s="14" t="s">
        <v>13</v>
      </c>
      <c r="D19" s="14" t="s">
        <v>44</v>
      </c>
      <c r="E19" s="14" t="s">
        <v>34</v>
      </c>
      <c r="F19" s="22">
        <v>12</v>
      </c>
      <c r="G19" s="16">
        <v>4</v>
      </c>
      <c r="H19" s="16">
        <v>8</v>
      </c>
      <c r="I19" s="16">
        <v>0</v>
      </c>
      <c r="J19" s="16">
        <v>0</v>
      </c>
      <c r="K19" s="14">
        <v>49</v>
      </c>
      <c r="L19" s="14">
        <v>69</v>
      </c>
      <c r="M19" s="14">
        <v>-20</v>
      </c>
      <c r="N19" s="14">
        <v>3</v>
      </c>
      <c r="O19" s="14">
        <v>4</v>
      </c>
      <c r="P19" s="24"/>
    </row>
    <row r="20" spans="1:16" ht="15.75" customHeight="1">
      <c r="A20" s="15">
        <v>7</v>
      </c>
      <c r="B20" s="14" t="s">
        <v>43</v>
      </c>
      <c r="C20" s="14" t="s">
        <v>13</v>
      </c>
      <c r="D20" s="14" t="s">
        <v>12</v>
      </c>
      <c r="E20" s="14" t="s">
        <v>34</v>
      </c>
      <c r="F20" s="22">
        <v>12</v>
      </c>
      <c r="G20" s="16">
        <v>7</v>
      </c>
      <c r="H20" s="16">
        <v>5</v>
      </c>
      <c r="I20" s="16">
        <v>0</v>
      </c>
      <c r="J20" s="16">
        <v>0</v>
      </c>
      <c r="K20" s="14">
        <v>57</v>
      </c>
      <c r="L20" s="14">
        <v>51</v>
      </c>
      <c r="M20" s="14">
        <v>6</v>
      </c>
      <c r="N20" s="14">
        <v>2</v>
      </c>
      <c r="O20" s="14">
        <v>8</v>
      </c>
      <c r="P20" s="24"/>
    </row>
    <row r="21" spans="1:16" ht="15.75" customHeight="1">
      <c r="A21" s="15">
        <v>8</v>
      </c>
      <c r="B21" s="14" t="s">
        <v>45</v>
      </c>
      <c r="C21" s="14" t="s">
        <v>13</v>
      </c>
      <c r="D21" s="14" t="s">
        <v>12</v>
      </c>
      <c r="E21" s="14" t="s">
        <v>34</v>
      </c>
      <c r="F21" s="22">
        <v>11</v>
      </c>
      <c r="G21" s="16">
        <v>6</v>
      </c>
      <c r="H21" s="16">
        <v>5</v>
      </c>
      <c r="I21" s="16">
        <v>0</v>
      </c>
      <c r="J21" s="16">
        <v>0</v>
      </c>
      <c r="K21" s="14">
        <v>61</v>
      </c>
      <c r="L21" s="14">
        <v>48</v>
      </c>
      <c r="M21" s="14">
        <v>13</v>
      </c>
      <c r="N21" s="14">
        <v>4</v>
      </c>
      <c r="O21" s="14">
        <v>8</v>
      </c>
      <c r="P21" s="24"/>
    </row>
    <row r="22" spans="1:16" ht="15.75" customHeight="1">
      <c r="A22" s="15">
        <v>9</v>
      </c>
      <c r="B22" s="14" t="s">
        <v>46</v>
      </c>
      <c r="C22" s="14" t="s">
        <v>13</v>
      </c>
      <c r="D22" s="14" t="s">
        <v>12</v>
      </c>
      <c r="E22" s="14" t="s">
        <v>34</v>
      </c>
      <c r="F22" s="22">
        <v>11</v>
      </c>
      <c r="G22" s="16">
        <v>6</v>
      </c>
      <c r="H22" s="16">
        <v>5</v>
      </c>
      <c r="I22" s="16">
        <v>0</v>
      </c>
      <c r="J22" s="16">
        <v>0</v>
      </c>
      <c r="K22" s="14">
        <v>60</v>
      </c>
      <c r="L22" s="14">
        <v>45</v>
      </c>
      <c r="M22" s="14">
        <v>15</v>
      </c>
      <c r="N22" s="14">
        <v>3</v>
      </c>
      <c r="O22" s="14">
        <v>8</v>
      </c>
      <c r="P22" s="24"/>
    </row>
    <row r="23" spans="1:16" ht="15.75" customHeight="1">
      <c r="A23" s="15">
        <v>10</v>
      </c>
      <c r="B23" s="14" t="s">
        <v>47</v>
      </c>
      <c r="C23" s="14" t="s">
        <v>13</v>
      </c>
      <c r="D23" s="14" t="s">
        <v>12</v>
      </c>
      <c r="E23" s="14" t="s">
        <v>34</v>
      </c>
      <c r="F23" s="22">
        <v>10</v>
      </c>
      <c r="G23" s="16">
        <v>3</v>
      </c>
      <c r="H23" s="16">
        <v>7</v>
      </c>
      <c r="I23" s="16">
        <v>0</v>
      </c>
      <c r="J23" s="16">
        <v>0</v>
      </c>
      <c r="K23" s="14">
        <v>42</v>
      </c>
      <c r="L23" s="14">
        <v>67</v>
      </c>
      <c r="M23" s="14">
        <v>-25</v>
      </c>
      <c r="N23" s="14">
        <v>5</v>
      </c>
      <c r="O23" s="14">
        <v>8</v>
      </c>
      <c r="P23" s="24"/>
    </row>
    <row r="24" spans="1:16" ht="15.75" customHeight="1">
      <c r="A24" s="15">
        <v>11</v>
      </c>
      <c r="B24" s="14" t="s">
        <v>48</v>
      </c>
      <c r="C24" s="14" t="s">
        <v>13</v>
      </c>
      <c r="D24" s="14" t="s">
        <v>12</v>
      </c>
      <c r="E24" s="14" t="s">
        <v>34</v>
      </c>
      <c r="F24" s="22">
        <v>11</v>
      </c>
      <c r="G24" s="16">
        <v>6</v>
      </c>
      <c r="H24" s="16">
        <v>5</v>
      </c>
      <c r="I24" s="16">
        <v>0</v>
      </c>
      <c r="J24" s="16">
        <v>0</v>
      </c>
      <c r="K24" s="14">
        <v>62</v>
      </c>
      <c r="L24" s="14">
        <v>57</v>
      </c>
      <c r="M24" s="14">
        <v>5</v>
      </c>
      <c r="N24" s="14">
        <v>2</v>
      </c>
      <c r="O24" s="14">
        <v>6</v>
      </c>
      <c r="P24" s="24"/>
    </row>
    <row r="25" spans="1:16" ht="15.75" customHeight="1">
      <c r="A25" s="15">
        <v>12</v>
      </c>
      <c r="B25" s="14" t="s">
        <v>49</v>
      </c>
      <c r="C25" s="14" t="s">
        <v>13</v>
      </c>
      <c r="D25" s="14" t="s">
        <v>12</v>
      </c>
      <c r="E25" s="14" t="s">
        <v>34</v>
      </c>
      <c r="F25" s="22">
        <v>11</v>
      </c>
      <c r="G25" s="16">
        <v>6</v>
      </c>
      <c r="H25" s="16">
        <v>5</v>
      </c>
      <c r="I25" s="16">
        <v>0</v>
      </c>
      <c r="J25" s="16">
        <v>0</v>
      </c>
      <c r="K25" s="14">
        <v>73</v>
      </c>
      <c r="L25" s="14">
        <v>68</v>
      </c>
      <c r="M25" s="14">
        <v>5</v>
      </c>
      <c r="N25" s="14">
        <v>3</v>
      </c>
      <c r="O25" s="14">
        <v>7</v>
      </c>
      <c r="P25" s="24"/>
    </row>
    <row r="26" spans="1:16" ht="15.75" customHeight="1">
      <c r="A26" s="15">
        <v>13</v>
      </c>
      <c r="B26" s="14" t="s">
        <v>50</v>
      </c>
      <c r="C26" s="14" t="s">
        <v>13</v>
      </c>
      <c r="D26" s="14" t="s">
        <v>12</v>
      </c>
      <c r="E26" s="14" t="s">
        <v>34</v>
      </c>
      <c r="F26" s="22">
        <v>10</v>
      </c>
      <c r="G26" s="16">
        <v>4</v>
      </c>
      <c r="H26" s="16">
        <v>6</v>
      </c>
      <c r="I26" s="16">
        <v>0</v>
      </c>
      <c r="J26" s="16">
        <v>0</v>
      </c>
      <c r="K26" s="14">
        <v>52</v>
      </c>
      <c r="L26" s="14">
        <v>56</v>
      </c>
      <c r="M26" s="14">
        <v>-4</v>
      </c>
      <c r="N26" s="14">
        <v>5</v>
      </c>
      <c r="O26" s="14">
        <v>6</v>
      </c>
      <c r="P26" s="24"/>
    </row>
    <row r="27" spans="1:16" ht="15.75" customHeight="1">
      <c r="A27" s="15">
        <v>14</v>
      </c>
      <c r="B27" s="14" t="s">
        <v>51</v>
      </c>
      <c r="C27" s="14" t="s">
        <v>13</v>
      </c>
      <c r="D27" s="14" t="s">
        <v>12</v>
      </c>
      <c r="E27" s="14" t="s">
        <v>34</v>
      </c>
      <c r="F27" s="22">
        <v>10</v>
      </c>
      <c r="G27" s="16">
        <v>5</v>
      </c>
      <c r="H27" s="16">
        <v>5</v>
      </c>
      <c r="I27" s="16">
        <v>0</v>
      </c>
      <c r="J27" s="16">
        <v>0</v>
      </c>
      <c r="K27" s="14">
        <v>48</v>
      </c>
      <c r="L27" s="14">
        <v>56</v>
      </c>
      <c r="M27" s="14">
        <v>-8</v>
      </c>
      <c r="N27" s="14" t="s">
        <v>52</v>
      </c>
      <c r="O27" s="14">
        <v>7</v>
      </c>
      <c r="P27" s="24"/>
    </row>
    <row r="28" spans="1:16" ht="15.75" customHeight="1">
      <c r="A28" s="15">
        <v>15</v>
      </c>
      <c r="B28" s="14" t="s">
        <v>53</v>
      </c>
      <c r="C28" s="14" t="s">
        <v>13</v>
      </c>
      <c r="D28" s="14" t="s">
        <v>12</v>
      </c>
      <c r="E28" s="14" t="s">
        <v>34</v>
      </c>
      <c r="F28" s="22">
        <v>10</v>
      </c>
      <c r="G28" s="16">
        <v>4</v>
      </c>
      <c r="H28" s="16">
        <v>6</v>
      </c>
      <c r="I28" s="16">
        <v>0</v>
      </c>
      <c r="J28" s="16">
        <v>0</v>
      </c>
      <c r="K28" s="14">
        <v>52</v>
      </c>
      <c r="L28" s="14">
        <v>67</v>
      </c>
      <c r="M28" s="14">
        <v>-15</v>
      </c>
      <c r="N28" s="14">
        <v>6</v>
      </c>
      <c r="O28" s="14">
        <v>7</v>
      </c>
      <c r="P28" s="24" t="s">
        <v>31</v>
      </c>
    </row>
    <row r="29" spans="1:16" ht="15.75" customHeight="1">
      <c r="A29" s="15">
        <v>15</v>
      </c>
      <c r="B29" s="14" t="s">
        <v>53</v>
      </c>
      <c r="C29" s="14" t="s">
        <v>13</v>
      </c>
      <c r="D29" s="14" t="s">
        <v>54</v>
      </c>
      <c r="E29" s="14" t="s">
        <v>34</v>
      </c>
      <c r="F29" s="22">
        <v>12</v>
      </c>
      <c r="G29" s="16">
        <v>10</v>
      </c>
      <c r="H29" s="16">
        <v>1</v>
      </c>
      <c r="I29" s="16">
        <v>0</v>
      </c>
      <c r="J29" s="16">
        <v>1</v>
      </c>
      <c r="K29" s="14">
        <v>75</v>
      </c>
      <c r="L29" s="14">
        <v>35</v>
      </c>
      <c r="M29" s="14">
        <v>40</v>
      </c>
      <c r="N29" s="14">
        <v>2</v>
      </c>
      <c r="O29" s="14">
        <v>8</v>
      </c>
      <c r="P29" s="24"/>
    </row>
    <row r="30" spans="1:16" ht="15.75" customHeight="1">
      <c r="A30" s="15">
        <v>16</v>
      </c>
      <c r="B30" s="14" t="s">
        <v>55</v>
      </c>
      <c r="C30" s="14" t="s">
        <v>13</v>
      </c>
      <c r="D30" s="14" t="s">
        <v>54</v>
      </c>
      <c r="E30" s="14" t="s">
        <v>34</v>
      </c>
      <c r="F30" s="22">
        <v>11</v>
      </c>
      <c r="G30" s="16">
        <v>9</v>
      </c>
      <c r="H30" s="16">
        <v>2</v>
      </c>
      <c r="I30" s="16">
        <v>0</v>
      </c>
      <c r="J30" s="16">
        <v>0</v>
      </c>
      <c r="K30" s="14">
        <v>82</v>
      </c>
      <c r="L30" s="14">
        <v>36</v>
      </c>
      <c r="M30" s="14">
        <v>46</v>
      </c>
      <c r="N30" s="14">
        <v>1</v>
      </c>
      <c r="O30" s="14">
        <v>4</v>
      </c>
      <c r="P30" s="24"/>
    </row>
    <row r="31" spans="1:16" ht="15.75" customHeight="1">
      <c r="A31" s="15">
        <v>17</v>
      </c>
      <c r="B31" s="14" t="s">
        <v>56</v>
      </c>
      <c r="C31" s="14" t="s">
        <v>13</v>
      </c>
      <c r="D31" s="14" t="s">
        <v>54</v>
      </c>
      <c r="E31" s="14" t="s">
        <v>34</v>
      </c>
      <c r="F31" s="22">
        <v>12</v>
      </c>
      <c r="G31" s="16">
        <v>6</v>
      </c>
      <c r="H31" s="16">
        <v>6</v>
      </c>
      <c r="I31" s="16">
        <v>0</v>
      </c>
      <c r="J31" s="16">
        <v>0</v>
      </c>
      <c r="K31" s="14">
        <v>74</v>
      </c>
      <c r="L31" s="14">
        <v>62</v>
      </c>
      <c r="M31" s="14">
        <v>12</v>
      </c>
      <c r="N31" s="14">
        <v>3</v>
      </c>
      <c r="O31" s="14">
        <v>4</v>
      </c>
      <c r="P31" s="24"/>
    </row>
    <row r="32" spans="1:16" ht="15.75" customHeight="1">
      <c r="A32" s="17">
        <v>18</v>
      </c>
      <c r="B32" s="18" t="s">
        <v>57</v>
      </c>
      <c r="C32" s="18" t="s">
        <v>11</v>
      </c>
      <c r="D32" s="18" t="s">
        <v>58</v>
      </c>
      <c r="E32" s="18" t="s">
        <v>59</v>
      </c>
      <c r="F32" s="22">
        <v>14</v>
      </c>
      <c r="G32" s="16">
        <v>13</v>
      </c>
      <c r="H32" s="16">
        <v>1</v>
      </c>
      <c r="I32" s="16">
        <v>0</v>
      </c>
      <c r="J32" s="16">
        <v>0</v>
      </c>
      <c r="K32" s="18">
        <v>113</v>
      </c>
      <c r="L32" s="18">
        <v>60</v>
      </c>
      <c r="M32" s="18">
        <v>53</v>
      </c>
      <c r="N32" s="18">
        <v>1</v>
      </c>
      <c r="O32" s="18">
        <v>12</v>
      </c>
      <c r="P32" s="24" t="s">
        <v>31</v>
      </c>
    </row>
    <row r="33" spans="1:16" ht="15.75" customHeight="1">
      <c r="A33" s="17">
        <v>19</v>
      </c>
      <c r="B33" s="18" t="s">
        <v>60</v>
      </c>
      <c r="C33" s="18" t="s">
        <v>11</v>
      </c>
      <c r="D33" s="18" t="s">
        <v>58</v>
      </c>
      <c r="E33" s="18" t="s">
        <v>59</v>
      </c>
      <c r="F33" s="22">
        <v>14</v>
      </c>
      <c r="G33" s="16">
        <v>9</v>
      </c>
      <c r="H33" s="16">
        <v>5</v>
      </c>
      <c r="I33" s="16">
        <v>0</v>
      </c>
      <c r="J33" s="16">
        <v>0</v>
      </c>
      <c r="K33" s="18">
        <v>87</v>
      </c>
      <c r="L33" s="18">
        <v>74</v>
      </c>
      <c r="M33" s="18">
        <v>13</v>
      </c>
      <c r="N33" s="18">
        <v>2</v>
      </c>
      <c r="O33" s="18">
        <v>6</v>
      </c>
      <c r="P33" s="24"/>
    </row>
    <row r="34" spans="1:16" ht="15.75" customHeight="1">
      <c r="A34" s="17">
        <v>20</v>
      </c>
      <c r="B34" s="18" t="s">
        <v>61</v>
      </c>
      <c r="C34" s="18" t="s">
        <v>11</v>
      </c>
      <c r="D34" s="18" t="s">
        <v>58</v>
      </c>
      <c r="E34" s="18" t="s">
        <v>59</v>
      </c>
      <c r="F34" s="22">
        <v>14</v>
      </c>
      <c r="G34" s="16">
        <v>10</v>
      </c>
      <c r="H34" s="16">
        <v>4</v>
      </c>
      <c r="I34" s="16">
        <v>0</v>
      </c>
      <c r="J34" s="16">
        <v>0</v>
      </c>
      <c r="K34" s="18">
        <v>85</v>
      </c>
      <c r="L34" s="18">
        <v>73</v>
      </c>
      <c r="M34" s="18">
        <v>12</v>
      </c>
      <c r="N34" s="18">
        <v>2</v>
      </c>
      <c r="O34" s="18">
        <v>5</v>
      </c>
      <c r="P34" s="24"/>
    </row>
    <row r="35" spans="1:16" ht="15.75" customHeight="1">
      <c r="A35" s="17">
        <v>21</v>
      </c>
      <c r="B35" s="18" t="s">
        <v>62</v>
      </c>
      <c r="C35" s="18" t="s">
        <v>11</v>
      </c>
      <c r="D35" s="18" t="s">
        <v>58</v>
      </c>
      <c r="E35" s="18" t="s">
        <v>59</v>
      </c>
      <c r="F35" s="22">
        <v>14</v>
      </c>
      <c r="G35" s="16">
        <v>7</v>
      </c>
      <c r="H35" s="16">
        <v>7</v>
      </c>
      <c r="I35" s="16">
        <v>0</v>
      </c>
      <c r="J35" s="16">
        <v>0</v>
      </c>
      <c r="K35" s="18">
        <v>73</v>
      </c>
      <c r="L35" s="18">
        <v>82</v>
      </c>
      <c r="M35" s="18">
        <v>-9</v>
      </c>
      <c r="N35" s="18">
        <v>3</v>
      </c>
      <c r="O35" s="18">
        <v>6</v>
      </c>
      <c r="P35" s="24"/>
    </row>
    <row r="36" spans="1:16" ht="15.75" customHeight="1">
      <c r="A36" s="17">
        <v>22</v>
      </c>
      <c r="B36" s="18" t="s">
        <v>63</v>
      </c>
      <c r="C36" s="18" t="s">
        <v>11</v>
      </c>
      <c r="D36" s="18" t="s">
        <v>44</v>
      </c>
      <c r="E36" s="18" t="s">
        <v>34</v>
      </c>
      <c r="F36" s="22">
        <v>14</v>
      </c>
      <c r="G36" s="16">
        <v>7</v>
      </c>
      <c r="H36" s="16">
        <v>5</v>
      </c>
      <c r="I36" s="16">
        <v>2</v>
      </c>
      <c r="J36" s="16">
        <v>0</v>
      </c>
      <c r="K36" s="18">
        <v>65</v>
      </c>
      <c r="L36" s="18">
        <v>49</v>
      </c>
      <c r="M36" s="18">
        <v>16</v>
      </c>
      <c r="N36" s="18">
        <v>6</v>
      </c>
      <c r="O36" s="18">
        <v>11</v>
      </c>
      <c r="P36" s="24"/>
    </row>
    <row r="37" spans="1:16" ht="15.75" customHeight="1">
      <c r="A37" s="17">
        <v>22</v>
      </c>
      <c r="B37" s="18" t="s">
        <v>63</v>
      </c>
      <c r="C37" s="18" t="s">
        <v>11</v>
      </c>
      <c r="D37" s="18" t="s">
        <v>58</v>
      </c>
      <c r="E37" s="18" t="s">
        <v>59</v>
      </c>
      <c r="F37" s="22">
        <v>14</v>
      </c>
      <c r="G37" s="16">
        <v>9</v>
      </c>
      <c r="H37" s="16">
        <v>5</v>
      </c>
      <c r="I37" s="16">
        <v>0</v>
      </c>
      <c r="J37" s="16">
        <v>0</v>
      </c>
      <c r="K37" s="18">
        <v>98</v>
      </c>
      <c r="L37" s="18">
        <v>87</v>
      </c>
      <c r="M37" s="18">
        <v>11</v>
      </c>
      <c r="N37" s="18">
        <v>2</v>
      </c>
      <c r="O37" s="18">
        <v>4</v>
      </c>
      <c r="P37" s="24" t="s">
        <v>31</v>
      </c>
    </row>
    <row r="38" spans="1:16" ht="15.75" customHeight="1">
      <c r="A38" s="17">
        <v>23</v>
      </c>
      <c r="B38" s="18" t="s">
        <v>64</v>
      </c>
      <c r="C38" s="18" t="s">
        <v>11</v>
      </c>
      <c r="D38" s="18" t="s">
        <v>44</v>
      </c>
      <c r="E38" s="18" t="s">
        <v>34</v>
      </c>
      <c r="F38" s="22">
        <v>14</v>
      </c>
      <c r="G38" s="16">
        <v>9</v>
      </c>
      <c r="H38" s="16">
        <v>5</v>
      </c>
      <c r="I38" s="16">
        <v>0</v>
      </c>
      <c r="J38" s="16">
        <v>0</v>
      </c>
      <c r="K38" s="18">
        <v>81</v>
      </c>
      <c r="L38" s="18">
        <v>47</v>
      </c>
      <c r="M38" s="18">
        <v>34</v>
      </c>
      <c r="N38" s="18">
        <v>3</v>
      </c>
      <c r="O38" s="18">
        <v>7</v>
      </c>
      <c r="P38" s="24"/>
    </row>
    <row r="39" spans="1:16" ht="15.75" customHeight="1">
      <c r="A39" s="17">
        <v>23</v>
      </c>
      <c r="B39" s="18" t="s">
        <v>64</v>
      </c>
      <c r="C39" s="18" t="s">
        <v>11</v>
      </c>
      <c r="D39" s="18" t="s">
        <v>58</v>
      </c>
      <c r="E39" s="18" t="s">
        <v>59</v>
      </c>
      <c r="F39" s="22">
        <v>14</v>
      </c>
      <c r="G39" s="16">
        <v>7</v>
      </c>
      <c r="H39" s="16">
        <v>5</v>
      </c>
      <c r="I39" s="16">
        <v>1</v>
      </c>
      <c r="J39" s="16">
        <v>1</v>
      </c>
      <c r="K39" s="18">
        <v>99</v>
      </c>
      <c r="L39" s="18">
        <v>73</v>
      </c>
      <c r="M39" s="18">
        <v>26</v>
      </c>
      <c r="N39" s="18">
        <v>2</v>
      </c>
      <c r="O39" s="18">
        <v>4</v>
      </c>
      <c r="P39" s="24"/>
    </row>
    <row r="40" spans="1:16" ht="15.75" customHeight="1">
      <c r="A40" s="17">
        <v>24</v>
      </c>
      <c r="B40" s="18" t="s">
        <v>65</v>
      </c>
      <c r="C40" s="18" t="s">
        <v>11</v>
      </c>
      <c r="D40" s="18" t="s">
        <v>44</v>
      </c>
      <c r="E40" s="18" t="s">
        <v>34</v>
      </c>
      <c r="F40" s="22">
        <v>15</v>
      </c>
      <c r="G40" s="16">
        <v>11</v>
      </c>
      <c r="H40" s="16">
        <v>3</v>
      </c>
      <c r="I40" s="16">
        <v>0</v>
      </c>
      <c r="J40" s="16">
        <v>1</v>
      </c>
      <c r="K40" s="18">
        <v>63</v>
      </c>
      <c r="L40" s="18">
        <v>53</v>
      </c>
      <c r="M40" s="18">
        <v>10</v>
      </c>
      <c r="N40" s="18" t="s">
        <v>66</v>
      </c>
      <c r="O40" s="18">
        <v>10</v>
      </c>
      <c r="P40" s="24" t="s">
        <v>31</v>
      </c>
    </row>
    <row r="41" spans="1:16" ht="15.75" customHeight="1">
      <c r="A41" s="17">
        <v>25</v>
      </c>
      <c r="B41" s="18" t="s">
        <v>67</v>
      </c>
      <c r="C41" s="18" t="s">
        <v>11</v>
      </c>
      <c r="D41" s="18" t="s">
        <v>58</v>
      </c>
      <c r="E41" s="18" t="s">
        <v>59</v>
      </c>
      <c r="F41" s="22">
        <v>12</v>
      </c>
      <c r="G41" s="16">
        <v>7</v>
      </c>
      <c r="H41" s="16">
        <v>5</v>
      </c>
      <c r="I41" s="16">
        <v>0</v>
      </c>
      <c r="J41" s="16">
        <v>0</v>
      </c>
      <c r="K41" s="18">
        <v>83</v>
      </c>
      <c r="L41" s="18">
        <v>67</v>
      </c>
      <c r="M41" s="18">
        <v>16</v>
      </c>
      <c r="N41" s="18" t="s">
        <v>66</v>
      </c>
      <c r="O41" s="18">
        <v>4</v>
      </c>
      <c r="P41" s="24"/>
    </row>
    <row r="42" spans="1:16" ht="15.75" customHeight="1">
      <c r="A42" s="17">
        <v>25</v>
      </c>
      <c r="B42" s="18" t="s">
        <v>67</v>
      </c>
      <c r="C42" s="18" t="s">
        <v>11</v>
      </c>
      <c r="D42" s="18" t="s">
        <v>44</v>
      </c>
      <c r="E42" s="18" t="s">
        <v>34</v>
      </c>
      <c r="F42" s="22">
        <v>14</v>
      </c>
      <c r="G42" s="16">
        <v>6</v>
      </c>
      <c r="H42" s="16">
        <v>7</v>
      </c>
      <c r="I42" s="16">
        <v>0</v>
      </c>
      <c r="J42" s="16">
        <v>1</v>
      </c>
      <c r="K42" s="18">
        <v>45</v>
      </c>
      <c r="L42" s="18">
        <v>51</v>
      </c>
      <c r="M42" s="18">
        <v>-6</v>
      </c>
      <c r="N42" s="18" t="s">
        <v>66</v>
      </c>
      <c r="O42" s="18">
        <v>6</v>
      </c>
      <c r="P42" s="24"/>
    </row>
    <row r="43" spans="1:16" ht="15.75" customHeight="1">
      <c r="A43" s="17">
        <v>26</v>
      </c>
      <c r="B43" s="18" t="s">
        <v>68</v>
      </c>
      <c r="C43" s="18" t="s">
        <v>11</v>
      </c>
      <c r="D43" s="18" t="s">
        <v>44</v>
      </c>
      <c r="E43" s="18" t="s">
        <v>34</v>
      </c>
      <c r="F43" s="22">
        <v>14</v>
      </c>
      <c r="G43" s="16">
        <v>11</v>
      </c>
      <c r="H43" s="16">
        <v>2</v>
      </c>
      <c r="I43" s="16">
        <v>0</v>
      </c>
      <c r="J43" s="16">
        <v>1</v>
      </c>
      <c r="K43" s="18">
        <v>59</v>
      </c>
      <c r="L43" s="18">
        <v>37</v>
      </c>
      <c r="M43" s="18">
        <v>22</v>
      </c>
      <c r="N43" s="18" t="s">
        <v>69</v>
      </c>
      <c r="O43" s="18">
        <v>6</v>
      </c>
      <c r="P43" s="24"/>
    </row>
    <row r="44" spans="1:16" ht="15.75" customHeight="1">
      <c r="A44" s="17">
        <v>27</v>
      </c>
      <c r="B44" s="18" t="s">
        <v>70</v>
      </c>
      <c r="C44" s="18" t="s">
        <v>11</v>
      </c>
      <c r="D44" s="18" t="s">
        <v>44</v>
      </c>
      <c r="E44" s="18" t="s">
        <v>34</v>
      </c>
      <c r="F44" s="22">
        <v>14</v>
      </c>
      <c r="G44" s="16">
        <v>9</v>
      </c>
      <c r="H44" s="16">
        <v>4</v>
      </c>
      <c r="I44" s="16">
        <v>0</v>
      </c>
      <c r="J44" s="16">
        <v>1</v>
      </c>
      <c r="K44" s="18">
        <v>61</v>
      </c>
      <c r="L44" s="18">
        <v>49</v>
      </c>
      <c r="M44" s="18">
        <v>12</v>
      </c>
      <c r="N44" s="18" t="s">
        <v>35</v>
      </c>
      <c r="O44" s="18">
        <v>6</v>
      </c>
      <c r="P44" s="24"/>
    </row>
    <row r="45" spans="1:16" ht="15.75" customHeight="1">
      <c r="A45" s="15">
        <v>28</v>
      </c>
      <c r="B45" s="14" t="s">
        <v>14</v>
      </c>
      <c r="C45" s="14" t="s">
        <v>13</v>
      </c>
      <c r="D45" s="14" t="s">
        <v>71</v>
      </c>
      <c r="E45" s="14" t="s">
        <v>72</v>
      </c>
      <c r="F45" s="22">
        <v>12</v>
      </c>
      <c r="G45" s="16">
        <v>10</v>
      </c>
      <c r="H45" s="16">
        <v>1</v>
      </c>
      <c r="I45" s="16">
        <v>1</v>
      </c>
      <c r="J45" s="16">
        <v>0</v>
      </c>
      <c r="K45" s="14">
        <v>45</v>
      </c>
      <c r="L45" s="14">
        <v>29</v>
      </c>
      <c r="M45" s="14">
        <v>16</v>
      </c>
      <c r="N45" s="14">
        <v>1</v>
      </c>
      <c r="O45" s="14">
        <v>6</v>
      </c>
      <c r="P45" s="24"/>
    </row>
    <row r="46" spans="1:16" ht="15.75" customHeight="1">
      <c r="A46" s="17">
        <v>28</v>
      </c>
      <c r="B46" s="18" t="s">
        <v>14</v>
      </c>
      <c r="C46" s="18" t="s">
        <v>11</v>
      </c>
      <c r="D46" s="18" t="s">
        <v>44</v>
      </c>
      <c r="E46" s="18" t="s">
        <v>34</v>
      </c>
      <c r="F46" s="22">
        <v>14</v>
      </c>
      <c r="G46" s="16">
        <v>11</v>
      </c>
      <c r="H46" s="16">
        <v>3</v>
      </c>
      <c r="I46" s="16">
        <v>0</v>
      </c>
      <c r="J46" s="16">
        <v>0</v>
      </c>
      <c r="K46" s="18">
        <v>82</v>
      </c>
      <c r="L46" s="18">
        <v>58</v>
      </c>
      <c r="M46" s="18">
        <v>24</v>
      </c>
      <c r="N46" s="18">
        <v>1</v>
      </c>
      <c r="O46" s="18">
        <v>4</v>
      </c>
      <c r="P46" s="24"/>
    </row>
    <row r="47" spans="1:16" ht="15.75" customHeight="1">
      <c r="A47" s="15">
        <v>29</v>
      </c>
      <c r="B47" s="14" t="s">
        <v>10</v>
      </c>
      <c r="C47" s="14" t="s">
        <v>13</v>
      </c>
      <c r="D47" s="14" t="s">
        <v>71</v>
      </c>
      <c r="E47" s="14" t="s">
        <v>72</v>
      </c>
      <c r="F47" s="22">
        <v>11</v>
      </c>
      <c r="G47" s="16">
        <v>6</v>
      </c>
      <c r="H47" s="16">
        <v>5</v>
      </c>
      <c r="I47" s="16">
        <v>0</v>
      </c>
      <c r="J47" s="16">
        <v>0</v>
      </c>
      <c r="K47" s="14">
        <v>55</v>
      </c>
      <c r="L47" s="14">
        <v>48</v>
      </c>
      <c r="M47" s="14">
        <v>7</v>
      </c>
      <c r="N47" s="14" t="s">
        <v>52</v>
      </c>
      <c r="O47" s="14">
        <v>10</v>
      </c>
      <c r="P47" s="24"/>
    </row>
    <row r="48" spans="1:16" ht="15.75" customHeight="1">
      <c r="A48" s="15">
        <v>29</v>
      </c>
      <c r="B48" s="14" t="s">
        <v>73</v>
      </c>
      <c r="C48" s="14" t="s">
        <v>13</v>
      </c>
      <c r="D48" s="14" t="s">
        <v>71</v>
      </c>
      <c r="E48" s="14" t="s">
        <v>72</v>
      </c>
      <c r="F48" s="22">
        <v>12</v>
      </c>
      <c r="G48" s="16">
        <v>6</v>
      </c>
      <c r="H48" s="16">
        <v>6</v>
      </c>
      <c r="I48" s="16">
        <v>0</v>
      </c>
      <c r="J48" s="16">
        <v>0</v>
      </c>
      <c r="K48" s="14">
        <v>36</v>
      </c>
      <c r="L48" s="14">
        <v>44</v>
      </c>
      <c r="M48" s="14">
        <v>-8</v>
      </c>
      <c r="N48" s="14" t="s">
        <v>74</v>
      </c>
      <c r="O48" s="14">
        <v>6</v>
      </c>
      <c r="P48" s="24"/>
    </row>
    <row r="49" spans="1:16" ht="15.75" customHeight="1">
      <c r="A49" s="17">
        <v>29</v>
      </c>
      <c r="B49" s="18" t="s">
        <v>73</v>
      </c>
      <c r="C49" s="18" t="s">
        <v>11</v>
      </c>
      <c r="D49" s="18" t="s">
        <v>44</v>
      </c>
      <c r="E49" s="18" t="s">
        <v>34</v>
      </c>
      <c r="F49" s="22">
        <v>15</v>
      </c>
      <c r="G49" s="16">
        <v>10</v>
      </c>
      <c r="H49" s="16">
        <v>4</v>
      </c>
      <c r="I49" s="16">
        <v>0</v>
      </c>
      <c r="J49" s="16">
        <v>1</v>
      </c>
      <c r="K49" s="18">
        <v>65</v>
      </c>
      <c r="L49" s="18">
        <v>54</v>
      </c>
      <c r="M49" s="18">
        <v>11</v>
      </c>
      <c r="N49" s="18">
        <v>2</v>
      </c>
      <c r="O49" s="18">
        <v>5</v>
      </c>
      <c r="P49" s="24"/>
    </row>
    <row r="50" spans="1:16" ht="15.75" customHeight="1">
      <c r="A50" s="15">
        <v>30</v>
      </c>
      <c r="B50" s="14" t="s">
        <v>75</v>
      </c>
      <c r="C50" s="14" t="s">
        <v>13</v>
      </c>
      <c r="D50" s="14" t="s">
        <v>71</v>
      </c>
      <c r="E50" s="14" t="s">
        <v>72</v>
      </c>
      <c r="F50" s="22">
        <v>12</v>
      </c>
      <c r="G50" s="16">
        <v>6</v>
      </c>
      <c r="H50" s="16">
        <v>3</v>
      </c>
      <c r="I50" s="16">
        <v>1</v>
      </c>
      <c r="J50" s="16">
        <v>2</v>
      </c>
      <c r="K50" s="14">
        <v>52</v>
      </c>
      <c r="L50" s="14">
        <v>43</v>
      </c>
      <c r="M50" s="14">
        <v>9</v>
      </c>
      <c r="N50" s="14">
        <v>2</v>
      </c>
      <c r="O50" s="14">
        <v>4</v>
      </c>
      <c r="P50" s="24"/>
    </row>
    <row r="51" spans="1:16" ht="15.75" customHeight="1">
      <c r="A51" s="17">
        <v>30</v>
      </c>
      <c r="B51" s="18" t="s">
        <v>75</v>
      </c>
      <c r="C51" s="18" t="s">
        <v>11</v>
      </c>
      <c r="D51" s="18" t="s">
        <v>44</v>
      </c>
      <c r="E51" s="18" t="s">
        <v>34</v>
      </c>
      <c r="F51" s="22">
        <v>14</v>
      </c>
      <c r="G51" s="16">
        <v>8</v>
      </c>
      <c r="H51" s="16">
        <v>4</v>
      </c>
      <c r="I51" s="16">
        <v>0</v>
      </c>
      <c r="J51" s="16">
        <v>2</v>
      </c>
      <c r="K51" s="18">
        <v>60</v>
      </c>
      <c r="L51" s="18">
        <v>64</v>
      </c>
      <c r="M51" s="18">
        <v>-4</v>
      </c>
      <c r="N51" s="18" t="s">
        <v>74</v>
      </c>
      <c r="O51" s="18">
        <v>7</v>
      </c>
      <c r="P51" s="24"/>
    </row>
    <row r="52" spans="1:16" ht="15.75" customHeight="1">
      <c r="A52" s="19">
        <v>31</v>
      </c>
      <c r="B52" s="11" t="s">
        <v>15</v>
      </c>
      <c r="C52" s="11" t="s">
        <v>76</v>
      </c>
      <c r="D52" s="11" t="s">
        <v>98</v>
      </c>
      <c r="E52" s="12" t="s">
        <v>81</v>
      </c>
      <c r="F52" s="22">
        <v>15</v>
      </c>
      <c r="G52" s="16">
        <v>11</v>
      </c>
      <c r="H52" s="16">
        <v>3</v>
      </c>
      <c r="I52" s="16">
        <v>0</v>
      </c>
      <c r="J52" s="16">
        <v>1</v>
      </c>
      <c r="K52" s="11">
        <v>85</v>
      </c>
      <c r="L52" s="11">
        <v>52</v>
      </c>
      <c r="M52" s="11">
        <v>33</v>
      </c>
      <c r="N52" s="11">
        <v>2</v>
      </c>
      <c r="O52" s="11">
        <v>8</v>
      </c>
      <c r="P52" s="24"/>
    </row>
    <row r="53" spans="1:16" ht="15.75" customHeight="1">
      <c r="A53" s="17">
        <v>31</v>
      </c>
      <c r="B53" s="18" t="s">
        <v>15</v>
      </c>
      <c r="C53" s="18" t="s">
        <v>11</v>
      </c>
      <c r="D53" s="18" t="s">
        <v>44</v>
      </c>
      <c r="E53" s="18" t="s">
        <v>34</v>
      </c>
      <c r="F53" s="22">
        <v>11</v>
      </c>
      <c r="G53" s="16">
        <v>8</v>
      </c>
      <c r="H53" s="16">
        <v>3</v>
      </c>
      <c r="I53" s="16">
        <v>0</v>
      </c>
      <c r="J53" s="16">
        <v>0</v>
      </c>
      <c r="K53" s="18">
        <v>73</v>
      </c>
      <c r="L53" s="18">
        <v>48</v>
      </c>
      <c r="M53" s="18">
        <v>25</v>
      </c>
      <c r="N53" s="18">
        <v>2</v>
      </c>
      <c r="O53" s="18">
        <v>4</v>
      </c>
      <c r="P53" s="24" t="s">
        <v>31</v>
      </c>
    </row>
    <row r="54" spans="1:16" ht="15.75" customHeight="1">
      <c r="A54" s="19">
        <v>32</v>
      </c>
      <c r="B54" s="11" t="s">
        <v>77</v>
      </c>
      <c r="C54" s="11" t="s">
        <v>76</v>
      </c>
      <c r="D54" s="11" t="s">
        <v>98</v>
      </c>
      <c r="E54" s="12" t="s">
        <v>81</v>
      </c>
      <c r="F54" s="22">
        <v>25</v>
      </c>
      <c r="G54" s="16">
        <v>13</v>
      </c>
      <c r="H54" s="16">
        <v>9</v>
      </c>
      <c r="I54" s="16">
        <v>0</v>
      </c>
      <c r="J54" s="16">
        <v>3</v>
      </c>
      <c r="K54" s="11">
        <v>111</v>
      </c>
      <c r="L54" s="11">
        <v>100</v>
      </c>
      <c r="M54" s="11">
        <v>11</v>
      </c>
      <c r="N54" s="11">
        <v>4</v>
      </c>
      <c r="O54" s="11">
        <v>10</v>
      </c>
      <c r="P54" s="24"/>
    </row>
    <row r="55" spans="1:16" ht="15.75" customHeight="1">
      <c r="A55" s="19">
        <v>33</v>
      </c>
      <c r="B55" s="11" t="s">
        <v>16</v>
      </c>
      <c r="C55" s="11" t="s">
        <v>76</v>
      </c>
      <c r="D55" s="11" t="s">
        <v>98</v>
      </c>
      <c r="E55" s="12" t="s">
        <v>81</v>
      </c>
      <c r="F55" s="22">
        <v>17</v>
      </c>
      <c r="G55" s="16">
        <v>11</v>
      </c>
      <c r="H55" s="16">
        <v>5</v>
      </c>
      <c r="I55" s="16">
        <v>0</v>
      </c>
      <c r="J55" s="16">
        <v>1</v>
      </c>
      <c r="K55" s="11">
        <v>69</v>
      </c>
      <c r="L55" s="11">
        <v>57</v>
      </c>
      <c r="M55" s="11">
        <v>12</v>
      </c>
      <c r="N55" s="11">
        <v>4</v>
      </c>
      <c r="O55" s="11">
        <v>10</v>
      </c>
      <c r="P55" s="24" t="s">
        <v>31</v>
      </c>
    </row>
    <row r="56" spans="1:16" ht="15.75" customHeight="1">
      <c r="A56" s="19">
        <v>34</v>
      </c>
      <c r="B56" s="11" t="s">
        <v>78</v>
      </c>
      <c r="C56" s="11" t="s">
        <v>76</v>
      </c>
      <c r="D56" s="11" t="s">
        <v>98</v>
      </c>
      <c r="E56" s="12" t="s">
        <v>81</v>
      </c>
      <c r="F56" s="22">
        <v>25</v>
      </c>
      <c r="G56" s="16">
        <v>13</v>
      </c>
      <c r="H56" s="16">
        <v>11</v>
      </c>
      <c r="I56" s="16">
        <v>0</v>
      </c>
      <c r="J56" s="16">
        <v>1</v>
      </c>
      <c r="K56" s="11">
        <v>159</v>
      </c>
      <c r="L56" s="11">
        <v>107</v>
      </c>
      <c r="M56" s="11">
        <v>52</v>
      </c>
      <c r="N56" s="11">
        <v>5</v>
      </c>
      <c r="O56" s="11">
        <v>10</v>
      </c>
      <c r="P56" s="24"/>
    </row>
    <row r="57" spans="1:16" ht="15.75" customHeight="1">
      <c r="A57" s="19">
        <v>35</v>
      </c>
      <c r="B57" s="11" t="s">
        <v>17</v>
      </c>
      <c r="C57" s="11" t="s">
        <v>76</v>
      </c>
      <c r="D57" s="11" t="s">
        <v>98</v>
      </c>
      <c r="E57" s="12" t="s">
        <v>81</v>
      </c>
      <c r="F57" s="22">
        <v>13</v>
      </c>
      <c r="G57" s="16">
        <v>6</v>
      </c>
      <c r="H57" s="16">
        <v>7</v>
      </c>
      <c r="I57" s="16">
        <v>0</v>
      </c>
      <c r="J57" s="16">
        <v>0</v>
      </c>
      <c r="K57" s="11">
        <v>80</v>
      </c>
      <c r="L57" s="11">
        <v>86</v>
      </c>
      <c r="M57" s="11">
        <v>-6</v>
      </c>
      <c r="N57" s="11">
        <v>6</v>
      </c>
      <c r="O57" s="11">
        <v>10</v>
      </c>
      <c r="P57" s="24"/>
    </row>
    <row r="58" spans="1:16" ht="15.75" customHeight="1">
      <c r="A58" s="19">
        <v>36</v>
      </c>
      <c r="B58" s="11" t="s">
        <v>79</v>
      </c>
      <c r="C58" s="11" t="s">
        <v>76</v>
      </c>
      <c r="D58" s="11" t="s">
        <v>98</v>
      </c>
      <c r="E58" s="12" t="s">
        <v>81</v>
      </c>
      <c r="F58" s="22">
        <v>22</v>
      </c>
      <c r="G58" s="16">
        <v>14</v>
      </c>
      <c r="H58" s="16">
        <v>8</v>
      </c>
      <c r="I58" s="16">
        <v>0</v>
      </c>
      <c r="J58" s="16">
        <v>0</v>
      </c>
      <c r="K58" s="11">
        <v>125</v>
      </c>
      <c r="L58" s="11">
        <v>93</v>
      </c>
      <c r="M58" s="11">
        <v>32</v>
      </c>
      <c r="N58" s="11">
        <v>4</v>
      </c>
      <c r="O58" s="11">
        <v>10</v>
      </c>
      <c r="P58" s="24"/>
    </row>
    <row r="59" spans="1:16" ht="15.75" customHeight="1">
      <c r="A59" s="19">
        <v>37</v>
      </c>
      <c r="B59" s="11" t="s">
        <v>18</v>
      </c>
      <c r="C59" s="11" t="s">
        <v>76</v>
      </c>
      <c r="D59" s="11" t="s">
        <v>98</v>
      </c>
      <c r="E59" s="12" t="s">
        <v>81</v>
      </c>
      <c r="F59" s="22">
        <v>10</v>
      </c>
      <c r="G59" s="16">
        <v>0</v>
      </c>
      <c r="H59" s="16">
        <v>10</v>
      </c>
      <c r="I59" s="16">
        <v>0</v>
      </c>
      <c r="J59" s="16">
        <v>0</v>
      </c>
      <c r="K59" s="11">
        <v>39</v>
      </c>
      <c r="L59" s="11">
        <v>77</v>
      </c>
      <c r="M59" s="11">
        <v>-38</v>
      </c>
      <c r="N59" s="11">
        <v>10</v>
      </c>
      <c r="O59" s="11">
        <v>10</v>
      </c>
      <c r="P59" s="24"/>
    </row>
    <row r="60" spans="1:16" ht="15.75" customHeight="1">
      <c r="A60" s="19">
        <v>38</v>
      </c>
      <c r="B60" s="11" t="s">
        <v>80</v>
      </c>
      <c r="C60" s="11" t="s">
        <v>76</v>
      </c>
      <c r="D60" s="11" t="s">
        <v>98</v>
      </c>
      <c r="E60" s="12" t="s">
        <v>81</v>
      </c>
      <c r="F60" s="22">
        <v>21</v>
      </c>
      <c r="G60" s="16">
        <v>14</v>
      </c>
      <c r="H60" s="16">
        <v>7</v>
      </c>
      <c r="I60" s="16">
        <v>0</v>
      </c>
      <c r="J60" s="16">
        <v>0</v>
      </c>
      <c r="K60" s="11">
        <v>138</v>
      </c>
      <c r="L60" s="11">
        <v>89</v>
      </c>
      <c r="M60" s="11">
        <v>49</v>
      </c>
      <c r="N60" s="11" t="s">
        <v>69</v>
      </c>
      <c r="O60" s="11">
        <v>7</v>
      </c>
      <c r="P60" s="24"/>
    </row>
    <row r="61" spans="1:16" ht="15.75" customHeight="1">
      <c r="A61" s="19">
        <v>39</v>
      </c>
      <c r="B61" s="11" t="s">
        <v>19</v>
      </c>
      <c r="C61" s="11" t="s">
        <v>76</v>
      </c>
      <c r="D61" s="11" t="s">
        <v>98</v>
      </c>
      <c r="E61" s="12" t="s">
        <v>81</v>
      </c>
      <c r="F61" s="22">
        <v>11</v>
      </c>
      <c r="G61" s="16">
        <v>8</v>
      </c>
      <c r="H61" s="16">
        <v>3</v>
      </c>
      <c r="I61" s="16">
        <v>0</v>
      </c>
      <c r="J61" s="16">
        <v>0</v>
      </c>
      <c r="K61" s="11">
        <v>69</v>
      </c>
      <c r="L61" s="11">
        <v>60</v>
      </c>
      <c r="M61" s="11">
        <v>9</v>
      </c>
      <c r="N61" s="11" t="s">
        <v>69</v>
      </c>
      <c r="O61" s="11">
        <v>11</v>
      </c>
      <c r="P61" s="24"/>
    </row>
    <row r="62" spans="1:16" ht="15.75" customHeight="1">
      <c r="A62" s="19">
        <v>40</v>
      </c>
      <c r="B62" s="11" t="s">
        <v>82</v>
      </c>
      <c r="C62" s="11" t="s">
        <v>76</v>
      </c>
      <c r="D62" s="11" t="s">
        <v>98</v>
      </c>
      <c r="E62" s="12" t="s">
        <v>81</v>
      </c>
      <c r="F62" s="22">
        <v>22</v>
      </c>
      <c r="G62" s="16">
        <v>11</v>
      </c>
      <c r="H62" s="16">
        <v>11</v>
      </c>
      <c r="I62" s="16">
        <v>0</v>
      </c>
      <c r="J62" s="16">
        <v>0</v>
      </c>
      <c r="K62" s="11">
        <v>119</v>
      </c>
      <c r="L62" s="11">
        <v>110</v>
      </c>
      <c r="M62" s="11">
        <v>9</v>
      </c>
      <c r="N62" s="11">
        <v>6</v>
      </c>
      <c r="O62" s="11">
        <v>12</v>
      </c>
      <c r="P62" s="24"/>
    </row>
    <row r="63" spans="1:16" ht="15.75" customHeight="1">
      <c r="A63" s="19">
        <v>41</v>
      </c>
      <c r="B63" s="11" t="s">
        <v>20</v>
      </c>
      <c r="C63" s="11" t="s">
        <v>76</v>
      </c>
      <c r="D63" s="11" t="s">
        <v>98</v>
      </c>
      <c r="E63" s="12" t="s">
        <v>81</v>
      </c>
      <c r="F63" s="22">
        <v>13</v>
      </c>
      <c r="G63" s="16">
        <v>5</v>
      </c>
      <c r="H63" s="16">
        <v>8</v>
      </c>
      <c r="I63" s="16">
        <v>0</v>
      </c>
      <c r="J63" s="16">
        <v>0</v>
      </c>
      <c r="K63" s="11">
        <v>54</v>
      </c>
      <c r="L63" s="11">
        <v>78</v>
      </c>
      <c r="M63" s="11">
        <v>-24</v>
      </c>
      <c r="N63" s="11">
        <v>6</v>
      </c>
      <c r="O63" s="11">
        <v>10</v>
      </c>
      <c r="P63" s="24"/>
    </row>
    <row r="64" spans="1:16" ht="15.75" customHeight="1">
      <c r="A64" s="19">
        <v>42</v>
      </c>
      <c r="B64" s="11" t="s">
        <v>83</v>
      </c>
      <c r="C64" s="11" t="s">
        <v>76</v>
      </c>
      <c r="D64" s="11" t="s">
        <v>98</v>
      </c>
      <c r="E64" s="12" t="s">
        <v>81</v>
      </c>
      <c r="F64" s="22">
        <v>23</v>
      </c>
      <c r="G64" s="16">
        <v>16</v>
      </c>
      <c r="H64" s="16">
        <v>6</v>
      </c>
      <c r="I64" s="16">
        <v>0</v>
      </c>
      <c r="J64" s="16">
        <v>1</v>
      </c>
      <c r="K64" s="11">
        <v>132</v>
      </c>
      <c r="L64" s="11">
        <v>89</v>
      </c>
      <c r="M64" s="11">
        <v>43</v>
      </c>
      <c r="N64" s="11">
        <v>4</v>
      </c>
      <c r="O64" s="11">
        <v>12</v>
      </c>
      <c r="P64" s="24"/>
    </row>
    <row r="65" spans="1:16" ht="15.75" customHeight="1">
      <c r="A65" s="19">
        <v>43</v>
      </c>
      <c r="B65" s="11" t="s">
        <v>21</v>
      </c>
      <c r="C65" s="11" t="s">
        <v>76</v>
      </c>
      <c r="D65" s="11" t="s">
        <v>98</v>
      </c>
      <c r="E65" s="12" t="s">
        <v>81</v>
      </c>
      <c r="F65" s="22">
        <v>12</v>
      </c>
      <c r="G65" s="16">
        <v>6</v>
      </c>
      <c r="H65" s="16">
        <v>6</v>
      </c>
      <c r="I65" s="16">
        <v>0</v>
      </c>
      <c r="J65" s="16">
        <v>0</v>
      </c>
      <c r="K65" s="11">
        <v>57</v>
      </c>
      <c r="L65" s="11">
        <v>66</v>
      </c>
      <c r="M65" s="11">
        <v>-9</v>
      </c>
      <c r="N65" s="11">
        <v>4</v>
      </c>
      <c r="O65" s="11">
        <v>9</v>
      </c>
      <c r="P65" s="24"/>
    </row>
    <row r="66" spans="1:16" ht="15.75" customHeight="1">
      <c r="A66" s="19">
        <v>44</v>
      </c>
      <c r="B66" s="11" t="s">
        <v>84</v>
      </c>
      <c r="C66" s="11" t="s">
        <v>76</v>
      </c>
      <c r="D66" s="11" t="s">
        <v>98</v>
      </c>
      <c r="E66" s="12" t="s">
        <v>81</v>
      </c>
      <c r="F66" s="22">
        <v>23</v>
      </c>
      <c r="G66" s="16">
        <v>12</v>
      </c>
      <c r="H66" s="16">
        <v>9</v>
      </c>
      <c r="I66" s="16">
        <v>0</v>
      </c>
      <c r="J66" s="16">
        <v>2</v>
      </c>
      <c r="K66" s="11">
        <v>99</v>
      </c>
      <c r="L66" s="11">
        <v>84</v>
      </c>
      <c r="M66" s="11">
        <v>15</v>
      </c>
      <c r="N66" s="11">
        <v>7</v>
      </c>
      <c r="O66" s="11">
        <v>12</v>
      </c>
      <c r="P66" s="24"/>
    </row>
    <row r="67" spans="1:16" ht="15.75" customHeight="1">
      <c r="A67" s="19">
        <v>45</v>
      </c>
      <c r="B67" s="11" t="s">
        <v>22</v>
      </c>
      <c r="C67" s="11" t="s">
        <v>76</v>
      </c>
      <c r="D67" s="11" t="s">
        <v>98</v>
      </c>
      <c r="E67" s="12" t="s">
        <v>81</v>
      </c>
      <c r="F67" s="22">
        <v>13</v>
      </c>
      <c r="G67" s="16">
        <v>8</v>
      </c>
      <c r="H67" s="16">
        <v>5</v>
      </c>
      <c r="I67" s="16">
        <v>0</v>
      </c>
      <c r="J67" s="16">
        <v>0</v>
      </c>
      <c r="K67" s="11">
        <v>86</v>
      </c>
      <c r="L67" s="11">
        <v>71</v>
      </c>
      <c r="M67" s="11">
        <v>15</v>
      </c>
      <c r="N67" s="11">
        <v>4</v>
      </c>
      <c r="O67" s="11">
        <v>12</v>
      </c>
      <c r="P67" s="24"/>
    </row>
    <row r="68" spans="1:16" ht="15.75" customHeight="1">
      <c r="A68" s="15">
        <v>45</v>
      </c>
      <c r="B68" s="14" t="s">
        <v>22</v>
      </c>
      <c r="C68" s="14" t="s">
        <v>13</v>
      </c>
      <c r="D68" s="14" t="s">
        <v>98</v>
      </c>
      <c r="E68" s="27" t="s">
        <v>81</v>
      </c>
      <c r="F68" s="22">
        <v>12</v>
      </c>
      <c r="G68" s="16">
        <v>7</v>
      </c>
      <c r="H68" s="16">
        <v>3</v>
      </c>
      <c r="I68" s="16">
        <v>1</v>
      </c>
      <c r="J68" s="16">
        <v>1</v>
      </c>
      <c r="K68" s="14">
        <v>68</v>
      </c>
      <c r="L68" s="14">
        <v>49</v>
      </c>
      <c r="M68" s="14">
        <v>19</v>
      </c>
      <c r="N68" s="14">
        <v>2</v>
      </c>
      <c r="O68" s="14">
        <v>4</v>
      </c>
      <c r="P68" s="24" t="s">
        <v>31</v>
      </c>
    </row>
    <row r="69" spans="1:16" ht="15.75" customHeight="1">
      <c r="A69" s="19">
        <v>46</v>
      </c>
      <c r="B69" s="11" t="s">
        <v>85</v>
      </c>
      <c r="C69" s="11" t="s">
        <v>76</v>
      </c>
      <c r="D69" s="11" t="s">
        <v>98</v>
      </c>
      <c r="E69" s="12" t="s">
        <v>81</v>
      </c>
      <c r="F69" s="22">
        <v>23</v>
      </c>
      <c r="G69" s="16">
        <v>10</v>
      </c>
      <c r="H69" s="16">
        <v>12</v>
      </c>
      <c r="I69" s="16">
        <v>0</v>
      </c>
      <c r="J69" s="16">
        <v>1</v>
      </c>
      <c r="K69" s="11">
        <v>106</v>
      </c>
      <c r="L69" s="11">
        <v>119</v>
      </c>
      <c r="M69" s="11">
        <v>-13</v>
      </c>
      <c r="N69" s="11">
        <v>7</v>
      </c>
      <c r="O69" s="11">
        <v>12</v>
      </c>
      <c r="P69" s="24"/>
    </row>
    <row r="70" spans="1:16" ht="15.75" customHeight="1">
      <c r="A70" s="19">
        <v>47</v>
      </c>
      <c r="B70" s="11" t="s">
        <v>23</v>
      </c>
      <c r="C70" s="11" t="s">
        <v>76</v>
      </c>
      <c r="D70" s="11" t="s">
        <v>98</v>
      </c>
      <c r="E70" s="12" t="s">
        <v>81</v>
      </c>
      <c r="F70" s="22">
        <v>11</v>
      </c>
      <c r="G70" s="16">
        <v>8</v>
      </c>
      <c r="H70" s="16">
        <v>3</v>
      </c>
      <c r="I70" s="16">
        <v>0</v>
      </c>
      <c r="J70" s="16">
        <v>0</v>
      </c>
      <c r="K70" s="11">
        <v>45</v>
      </c>
      <c r="L70" s="11">
        <v>37</v>
      </c>
      <c r="M70" s="11">
        <v>8</v>
      </c>
      <c r="N70" s="11">
        <v>1</v>
      </c>
      <c r="O70" s="11">
        <v>8</v>
      </c>
      <c r="P70" s="24"/>
    </row>
    <row r="71" spans="1:16" ht="15.75" customHeight="1">
      <c r="A71" s="19">
        <v>48</v>
      </c>
      <c r="B71" s="11" t="s">
        <v>86</v>
      </c>
      <c r="C71" s="11" t="s">
        <v>76</v>
      </c>
      <c r="D71" s="11" t="s">
        <v>98</v>
      </c>
      <c r="E71" s="12" t="s">
        <v>81</v>
      </c>
      <c r="F71" s="22">
        <v>21</v>
      </c>
      <c r="G71" s="16">
        <v>11</v>
      </c>
      <c r="H71" s="16">
        <v>8</v>
      </c>
      <c r="I71" s="16">
        <v>0</v>
      </c>
      <c r="J71" s="16">
        <v>2</v>
      </c>
      <c r="K71" s="11">
        <v>107</v>
      </c>
      <c r="L71" s="11">
        <v>80</v>
      </c>
      <c r="M71" s="11">
        <v>27</v>
      </c>
      <c r="N71" s="11" t="s">
        <v>69</v>
      </c>
      <c r="O71" s="11">
        <v>4</v>
      </c>
      <c r="P71" s="24"/>
    </row>
    <row r="72" spans="1:16" ht="15.75" customHeight="1">
      <c r="A72" s="19">
        <v>49</v>
      </c>
      <c r="B72" s="11" t="s">
        <v>24</v>
      </c>
      <c r="C72" s="11" t="s">
        <v>76</v>
      </c>
      <c r="D72" s="11" t="s">
        <v>98</v>
      </c>
      <c r="E72" s="12" t="s">
        <v>81</v>
      </c>
      <c r="F72" s="22">
        <v>6</v>
      </c>
      <c r="G72" s="16">
        <v>2</v>
      </c>
      <c r="H72" s="16">
        <v>4</v>
      </c>
      <c r="I72" s="16">
        <v>0</v>
      </c>
      <c r="J72" s="16">
        <v>0</v>
      </c>
      <c r="K72" s="11">
        <v>27</v>
      </c>
      <c r="L72" s="11">
        <v>29</v>
      </c>
      <c r="M72" s="11">
        <v>-2</v>
      </c>
      <c r="N72" s="11">
        <v>7</v>
      </c>
      <c r="O72" s="11">
        <v>8</v>
      </c>
      <c r="P72" s="24"/>
    </row>
    <row r="73" spans="1:16" ht="15.75" customHeight="1">
      <c r="A73" s="19">
        <v>50</v>
      </c>
      <c r="B73" s="11" t="s">
        <v>87</v>
      </c>
      <c r="C73" s="11" t="s">
        <v>76</v>
      </c>
      <c r="D73" s="11" t="s">
        <v>98</v>
      </c>
      <c r="E73" s="12" t="s">
        <v>81</v>
      </c>
      <c r="F73" s="22">
        <v>15</v>
      </c>
      <c r="G73" s="16">
        <v>6</v>
      </c>
      <c r="H73" s="16">
        <v>9</v>
      </c>
      <c r="I73" s="16">
        <v>0</v>
      </c>
      <c r="J73" s="16">
        <v>0</v>
      </c>
      <c r="K73" s="11">
        <v>59</v>
      </c>
      <c r="L73" s="11">
        <v>81</v>
      </c>
      <c r="M73" s="11">
        <v>-22</v>
      </c>
      <c r="N73" s="11">
        <v>8</v>
      </c>
      <c r="O73" s="11">
        <v>11</v>
      </c>
      <c r="P73" s="24"/>
    </row>
    <row r="74" spans="1:16" ht="15.75" customHeight="1">
      <c r="A74" s="19">
        <v>51</v>
      </c>
      <c r="B74" s="11" t="s">
        <v>25</v>
      </c>
      <c r="C74" s="11" t="s">
        <v>76</v>
      </c>
      <c r="D74" s="11" t="s">
        <v>98</v>
      </c>
      <c r="E74" s="12" t="s">
        <v>81</v>
      </c>
      <c r="F74" s="22">
        <v>10</v>
      </c>
      <c r="G74" s="16">
        <v>4</v>
      </c>
      <c r="H74" s="16">
        <v>5</v>
      </c>
      <c r="I74" s="16">
        <v>0</v>
      </c>
      <c r="J74" s="16">
        <v>1</v>
      </c>
      <c r="K74" s="11">
        <v>37</v>
      </c>
      <c r="L74" s="11">
        <v>45</v>
      </c>
      <c r="M74" s="11">
        <v>-8</v>
      </c>
      <c r="N74" s="11" t="s">
        <v>52</v>
      </c>
      <c r="O74" s="11">
        <v>6</v>
      </c>
      <c r="P74" s="24"/>
    </row>
    <row r="75" spans="1:16" ht="15.75" customHeight="1">
      <c r="A75" s="19">
        <v>52</v>
      </c>
      <c r="B75" s="11" t="s">
        <v>88</v>
      </c>
      <c r="C75" s="11" t="s">
        <v>76</v>
      </c>
      <c r="D75" s="11" t="s">
        <v>98</v>
      </c>
      <c r="E75" s="12" t="s">
        <v>81</v>
      </c>
      <c r="F75" s="22">
        <v>22</v>
      </c>
      <c r="G75" s="16">
        <v>12</v>
      </c>
      <c r="H75" s="16">
        <v>9</v>
      </c>
      <c r="I75" s="16">
        <v>0</v>
      </c>
      <c r="J75" s="16">
        <v>1</v>
      </c>
      <c r="K75" s="11">
        <v>96</v>
      </c>
      <c r="L75" s="11">
        <v>80</v>
      </c>
      <c r="M75" s="11">
        <v>16</v>
      </c>
      <c r="N75" s="11" t="s">
        <v>52</v>
      </c>
      <c r="O75" s="11">
        <v>12</v>
      </c>
      <c r="P75" s="24"/>
    </row>
    <row r="76" spans="1:16" ht="15.75" customHeight="1">
      <c r="A76" s="19">
        <v>53</v>
      </c>
      <c r="B76" s="11" t="s">
        <v>26</v>
      </c>
      <c r="C76" s="11" t="s">
        <v>76</v>
      </c>
      <c r="D76" s="11" t="s">
        <v>98</v>
      </c>
      <c r="E76" s="12" t="s">
        <v>81</v>
      </c>
      <c r="F76" s="22">
        <v>11</v>
      </c>
      <c r="G76" s="16">
        <v>6</v>
      </c>
      <c r="H76" s="16">
        <v>4</v>
      </c>
      <c r="I76" s="16">
        <v>0</v>
      </c>
      <c r="J76" s="16">
        <v>1</v>
      </c>
      <c r="K76" s="11">
        <v>62</v>
      </c>
      <c r="L76" s="11">
        <v>48</v>
      </c>
      <c r="M76" s="11">
        <v>14</v>
      </c>
      <c r="N76" s="11">
        <v>2</v>
      </c>
      <c r="O76" s="11">
        <v>6</v>
      </c>
      <c r="P76" s="24"/>
    </row>
    <row r="77" spans="1:16" ht="15.75" customHeight="1">
      <c r="A77" s="20">
        <v>54</v>
      </c>
      <c r="B77" s="13" t="s">
        <v>89</v>
      </c>
      <c r="C77" s="13" t="s">
        <v>76</v>
      </c>
      <c r="D77" s="11" t="s">
        <v>98</v>
      </c>
      <c r="E77" s="28" t="s">
        <v>81</v>
      </c>
      <c r="F77" s="23">
        <v>22</v>
      </c>
      <c r="G77" s="30">
        <v>13</v>
      </c>
      <c r="H77" s="30">
        <v>7</v>
      </c>
      <c r="I77" s="30">
        <v>0</v>
      </c>
      <c r="J77" s="30">
        <v>2</v>
      </c>
      <c r="K77" s="13">
        <v>126</v>
      </c>
      <c r="L77" s="13">
        <v>86</v>
      </c>
      <c r="M77" s="13">
        <v>40</v>
      </c>
      <c r="N77" s="13">
        <v>4</v>
      </c>
      <c r="O77" s="13">
        <v>11</v>
      </c>
      <c r="P77" s="25"/>
    </row>
    <row r="78" spans="1:16" ht="15.75" customHeight="1">
      <c r="A78" s="20">
        <v>55</v>
      </c>
      <c r="B78" s="13" t="s">
        <v>27</v>
      </c>
      <c r="C78" s="13" t="s">
        <v>76</v>
      </c>
      <c r="D78" s="11" t="s">
        <v>98</v>
      </c>
      <c r="E78" s="28" t="s">
        <v>81</v>
      </c>
      <c r="F78" s="23">
        <v>10</v>
      </c>
      <c r="G78" s="30">
        <v>3</v>
      </c>
      <c r="H78" s="30">
        <v>7</v>
      </c>
      <c r="I78" s="30">
        <v>0</v>
      </c>
      <c r="J78" s="30">
        <v>0</v>
      </c>
      <c r="K78" s="13">
        <v>35</v>
      </c>
      <c r="L78" s="13">
        <v>56</v>
      </c>
      <c r="M78" s="13">
        <v>-21</v>
      </c>
      <c r="N78" s="13">
        <v>4</v>
      </c>
      <c r="O78" s="13">
        <v>5</v>
      </c>
      <c r="P78" s="25"/>
    </row>
    <row r="79" spans="1:16" ht="15.75" customHeight="1">
      <c r="A79" s="20">
        <v>56</v>
      </c>
      <c r="B79" s="13" t="s">
        <v>90</v>
      </c>
      <c r="C79" s="13" t="s">
        <v>76</v>
      </c>
      <c r="D79" s="11" t="s">
        <v>98</v>
      </c>
      <c r="E79" s="28" t="s">
        <v>81</v>
      </c>
      <c r="F79" s="23">
        <v>22</v>
      </c>
      <c r="G79" s="30">
        <v>13</v>
      </c>
      <c r="H79" s="30">
        <v>9</v>
      </c>
      <c r="I79" s="30">
        <v>0</v>
      </c>
      <c r="J79" s="30">
        <v>0</v>
      </c>
      <c r="K79" s="13">
        <v>121</v>
      </c>
      <c r="L79" s="13">
        <v>97</v>
      </c>
      <c r="M79" s="13">
        <v>24</v>
      </c>
      <c r="N79" s="13">
        <v>6</v>
      </c>
      <c r="O79" s="13">
        <v>11</v>
      </c>
      <c r="P79" s="25"/>
    </row>
    <row r="80" spans="1:16" ht="15.75" customHeight="1">
      <c r="A80" s="20">
        <v>57</v>
      </c>
      <c r="B80" s="13" t="s">
        <v>101</v>
      </c>
      <c r="C80" s="13" t="s">
        <v>76</v>
      </c>
      <c r="D80" s="13" t="s">
        <v>98</v>
      </c>
      <c r="E80" s="28" t="s">
        <v>81</v>
      </c>
      <c r="F80" s="23">
        <v>9</v>
      </c>
      <c r="G80" s="30">
        <v>3</v>
      </c>
      <c r="H80" s="30">
        <v>5</v>
      </c>
      <c r="I80" s="30">
        <v>0</v>
      </c>
      <c r="J80" s="30">
        <v>1</v>
      </c>
      <c r="K80" s="13">
        <v>34</v>
      </c>
      <c r="L80" s="13">
        <v>37</v>
      </c>
      <c r="M80" s="13">
        <v>-3</v>
      </c>
      <c r="N80" s="13">
        <v>4</v>
      </c>
      <c r="O80" s="13">
        <v>5</v>
      </c>
      <c r="P80" s="10"/>
    </row>
    <row r="81" spans="1:16" ht="15.75" customHeight="1">
      <c r="A81" s="20">
        <v>58</v>
      </c>
      <c r="B81" s="13" t="s">
        <v>102</v>
      </c>
      <c r="C81" s="13" t="s">
        <v>76</v>
      </c>
      <c r="D81" s="13" t="s">
        <v>98</v>
      </c>
      <c r="E81" s="28" t="s">
        <v>81</v>
      </c>
      <c r="F81" s="23">
        <v>21</v>
      </c>
      <c r="G81" s="30">
        <v>9</v>
      </c>
      <c r="H81" s="30">
        <v>9</v>
      </c>
      <c r="I81" s="30">
        <v>0</v>
      </c>
      <c r="J81" s="30">
        <v>3</v>
      </c>
      <c r="K81" s="13">
        <v>82</v>
      </c>
      <c r="L81" s="13">
        <v>92</v>
      </c>
      <c r="M81" s="13">
        <v>-10</v>
      </c>
      <c r="N81" s="13" t="s">
        <v>103</v>
      </c>
      <c r="O81" s="13">
        <v>11</v>
      </c>
      <c r="P81" s="10"/>
    </row>
    <row r="82" spans="1:16" ht="15.75" customHeight="1">
      <c r="A82" s="20">
        <v>59</v>
      </c>
      <c r="B82" s="13" t="s">
        <v>104</v>
      </c>
      <c r="C82" s="13" t="s">
        <v>76</v>
      </c>
      <c r="D82" s="13" t="s">
        <v>98</v>
      </c>
      <c r="E82" s="28" t="s">
        <v>81</v>
      </c>
      <c r="F82" s="22">
        <v>10</v>
      </c>
      <c r="G82" s="16">
        <v>5</v>
      </c>
      <c r="H82" s="16">
        <v>5</v>
      </c>
      <c r="I82" s="16">
        <v>0</v>
      </c>
      <c r="J82" s="16">
        <v>0</v>
      </c>
      <c r="K82" s="11">
        <v>47</v>
      </c>
      <c r="L82" s="11">
        <v>38</v>
      </c>
      <c r="M82" s="11">
        <v>9</v>
      </c>
      <c r="N82" s="11">
        <v>3</v>
      </c>
      <c r="O82" s="11">
        <v>6</v>
      </c>
      <c r="P82" s="10"/>
    </row>
    <row r="83" spans="1:16" ht="15.75" customHeight="1">
      <c r="A83" s="20">
        <v>60</v>
      </c>
      <c r="B83" s="13" t="s">
        <v>105</v>
      </c>
      <c r="C83" s="13" t="s">
        <v>76</v>
      </c>
      <c r="D83" s="13" t="s">
        <v>98</v>
      </c>
      <c r="E83" s="28" t="s">
        <v>81</v>
      </c>
      <c r="F83" s="22">
        <v>22</v>
      </c>
      <c r="G83" s="16">
        <v>18</v>
      </c>
      <c r="H83" s="16">
        <v>3</v>
      </c>
      <c r="I83" s="16">
        <v>0</v>
      </c>
      <c r="J83" s="16">
        <v>1</v>
      </c>
      <c r="K83" s="11">
        <v>141</v>
      </c>
      <c r="L83" s="11">
        <v>77</v>
      </c>
      <c r="M83" s="11">
        <v>64</v>
      </c>
      <c r="N83" s="11">
        <v>2</v>
      </c>
      <c r="O83" s="11">
        <v>11</v>
      </c>
      <c r="P83" s="10"/>
    </row>
    <row r="84" spans="1:16" ht="15.75" customHeight="1" thickBot="1">
      <c r="A84" s="69">
        <v>61</v>
      </c>
      <c r="B84" s="70" t="s">
        <v>109</v>
      </c>
      <c r="C84" s="70" t="s">
        <v>76</v>
      </c>
      <c r="D84" s="70" t="s">
        <v>98</v>
      </c>
      <c r="E84" s="73" t="s">
        <v>81</v>
      </c>
      <c r="F84" s="78">
        <v>10</v>
      </c>
      <c r="G84" s="71">
        <v>6</v>
      </c>
      <c r="H84" s="71">
        <v>1</v>
      </c>
      <c r="I84" s="71">
        <v>0</v>
      </c>
      <c r="J84" s="71">
        <v>2</v>
      </c>
      <c r="K84" s="70">
        <v>58</v>
      </c>
      <c r="L84" s="70">
        <v>49</v>
      </c>
      <c r="M84" s="70">
        <v>9</v>
      </c>
      <c r="N84" s="70" t="s">
        <v>69</v>
      </c>
      <c r="O84" s="70">
        <v>8</v>
      </c>
      <c r="P84" s="10"/>
    </row>
    <row r="85" spans="1:16" ht="15.75" customHeight="1" thickTop="1" thickBot="1">
      <c r="A85" s="79">
        <v>62</v>
      </c>
      <c r="B85" s="72" t="s">
        <v>111</v>
      </c>
      <c r="C85" s="72" t="s">
        <v>76</v>
      </c>
      <c r="D85" s="72" t="s">
        <v>98</v>
      </c>
      <c r="E85" s="74"/>
      <c r="F85" s="75" t="s">
        <v>110</v>
      </c>
      <c r="G85" s="76"/>
      <c r="H85" s="76"/>
      <c r="I85" s="76"/>
      <c r="J85" s="76"/>
      <c r="K85" s="76"/>
      <c r="L85" s="76"/>
      <c r="M85" s="76"/>
      <c r="N85" s="76"/>
      <c r="O85" s="77"/>
      <c r="P85" s="9"/>
    </row>
    <row r="86" spans="1:16" ht="15.75" customHeight="1" thickTop="1">
      <c r="A86" s="21"/>
      <c r="B86" s="21"/>
      <c r="C86" s="21"/>
      <c r="D86" s="21"/>
      <c r="E86" s="21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21"/>
    </row>
    <row r="87" spans="1:16" ht="15.75" customHeight="1">
      <c r="A87" s="21"/>
      <c r="B87" s="21"/>
      <c r="C87" s="21"/>
      <c r="D87" s="21"/>
      <c r="E87" s="21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21"/>
    </row>
    <row r="88" spans="1:16" ht="21.75" customHeight="1" thickBot="1">
      <c r="A88" s="21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21"/>
      <c r="O88" s="21"/>
      <c r="P88" s="21"/>
    </row>
    <row r="89" spans="1:16" ht="27" customHeight="1" thickTop="1">
      <c r="A89" s="2"/>
      <c r="B89" s="56" t="s">
        <v>100</v>
      </c>
      <c r="C89" s="57"/>
      <c r="D89" s="57"/>
      <c r="E89" s="57"/>
      <c r="F89" s="32" t="s">
        <v>4</v>
      </c>
      <c r="G89" s="32" t="s">
        <v>5</v>
      </c>
      <c r="H89" s="32" t="s">
        <v>6</v>
      </c>
      <c r="I89" s="32" t="s">
        <v>35</v>
      </c>
      <c r="J89" s="32" t="s">
        <v>36</v>
      </c>
      <c r="K89" s="32" t="s">
        <v>7</v>
      </c>
      <c r="L89" s="32" t="s">
        <v>8</v>
      </c>
      <c r="M89" s="33" t="s">
        <v>37</v>
      </c>
      <c r="N89" s="3"/>
      <c r="O89" s="3"/>
      <c r="P89" s="4"/>
    </row>
    <row r="90" spans="1:16" ht="16.5" customHeight="1" thickBot="1">
      <c r="A90" s="3"/>
      <c r="B90" s="58"/>
      <c r="C90" s="59"/>
      <c r="D90" s="59"/>
      <c r="E90" s="59"/>
      <c r="F90" s="34">
        <f>SUM(F13:F84)</f>
        <v>1016</v>
      </c>
      <c r="G90" s="34">
        <f>SUM(G13:G84)</f>
        <v>590</v>
      </c>
      <c r="H90" s="34">
        <f>SUM(H13:H84)</f>
        <v>379</v>
      </c>
      <c r="I90" s="34">
        <f>SUM(I13:I84)</f>
        <v>9</v>
      </c>
      <c r="J90" s="34">
        <f>SUM(J13:J84)</f>
        <v>37</v>
      </c>
      <c r="K90" s="34">
        <f>SUM(K13:K84)</f>
        <v>5367</v>
      </c>
      <c r="L90" s="34">
        <f>SUM(L13:L84)</f>
        <v>4464</v>
      </c>
      <c r="M90" s="35">
        <f>SUM(M13:M84)</f>
        <v>903</v>
      </c>
      <c r="N90" s="3"/>
      <c r="O90" s="3"/>
      <c r="P90" s="4"/>
    </row>
    <row r="91" spans="1:16" ht="15.75" thickTop="1">
      <c r="B91" s="43" t="s">
        <v>106</v>
      </c>
      <c r="C91" s="44"/>
      <c r="D91" s="44"/>
      <c r="E91" s="36"/>
      <c r="F91" s="36">
        <f t="shared" ref="F91:M91" si="0">SUM(F13:F31,F45,F47,F48,F50,F68)</f>
        <v>271</v>
      </c>
      <c r="G91" s="36">
        <f t="shared" si="0"/>
        <v>161</v>
      </c>
      <c r="H91" s="36">
        <f t="shared" si="0"/>
        <v>99</v>
      </c>
      <c r="I91" s="36">
        <f t="shared" si="0"/>
        <v>6</v>
      </c>
      <c r="J91" s="36">
        <f t="shared" si="0"/>
        <v>5</v>
      </c>
      <c r="K91" s="36">
        <f t="shared" si="0"/>
        <v>1470</v>
      </c>
      <c r="L91" s="36">
        <f t="shared" si="0"/>
        <v>1168</v>
      </c>
      <c r="M91" s="37">
        <f t="shared" si="0"/>
        <v>302</v>
      </c>
    </row>
    <row r="92" spans="1:16">
      <c r="B92" s="45" t="s">
        <v>107</v>
      </c>
      <c r="C92" s="46"/>
      <c r="D92" s="46"/>
      <c r="E92" s="38"/>
      <c r="F92" s="38">
        <f t="shared" ref="F92:M92" si="1">SUM(F32:F44,F46,F49,F51,F53)</f>
        <v>235</v>
      </c>
      <c r="G92" s="38">
        <f t="shared" si="1"/>
        <v>152</v>
      </c>
      <c r="H92" s="38">
        <f t="shared" si="1"/>
        <v>72</v>
      </c>
      <c r="I92" s="38">
        <f t="shared" si="1"/>
        <v>3</v>
      </c>
      <c r="J92" s="38">
        <f t="shared" si="1"/>
        <v>8</v>
      </c>
      <c r="K92" s="38">
        <f t="shared" si="1"/>
        <v>1292</v>
      </c>
      <c r="L92" s="38">
        <f t="shared" si="1"/>
        <v>1026</v>
      </c>
      <c r="M92" s="39">
        <f t="shared" si="1"/>
        <v>266</v>
      </c>
    </row>
    <row r="93" spans="1:16" ht="15.75" thickBot="1">
      <c r="B93" s="47" t="s">
        <v>108</v>
      </c>
      <c r="C93" s="48"/>
      <c r="D93" s="48"/>
      <c r="E93" s="40"/>
      <c r="F93" s="40">
        <f>SUM(F52,F54,F55,F56,F57,F58,F59,F60,F61,F62,F63,F64,F65,F66,F67,F69,F70,F71,F72,F73,F74,F75,F76,F77,F78,F79,F80,F81,F82,F83, F84)</f>
        <v>510</v>
      </c>
      <c r="G93" s="40">
        <f>SUM(G52,G54,G55,G56,G57,G58,G59,G60,G61,G62,G63,G64,G65,G66,G67,G69,G70,G71,G72,G73,G74,G75,G76,G77,G78,G79,G80,G81,G82,G83, G84)</f>
        <v>277</v>
      </c>
      <c r="H93" s="40">
        <f>SUM(H52,H54,H55,H56,H57,H58,H59,H60,H61,H62,H63,H64,H65,H66,H67,H69,H70,H71,H72,H73,H74,H75,H76,H77,H78,H79,H80,H81,H82,H83, G84)</f>
        <v>213</v>
      </c>
      <c r="I93" s="40">
        <f>SUM(I52,I54,I55,I56,I57,I58,I59,I60,I61,I62,I63,I64,I65,I66,I67,I69,I70,I71,I72,I73,I74,I75,I76,I77,I78,I79,I80,I81,I82, I83, I84)</f>
        <v>0</v>
      </c>
      <c r="J93" s="40">
        <f>SUM(J52,J54,J55,J56,J57,J58,J59,J60,J61,J62,J63,J64,J65,J66,J67,J69,J70,J71,J72,J73,J74,J75,J76,J77,J78,J79,J80,J81,J82,J83, I84)</f>
        <v>22</v>
      </c>
      <c r="K93" s="40">
        <f>SUM(K52,K54,K55,K56,K57,K58,K59,K60,K61,K62,K63,K64,K65,K66,K67,K69,K70,K71,K72,K73,K74,K75,K76,K77,K78,K79,K80,K81,K82,K83, K84)</f>
        <v>2605</v>
      </c>
      <c r="L93" s="40">
        <f>SUM(L52,L54,L55,L56,L57,L58,L59,L60,L61,L62,L63,L64,L65,L66,L67,L69,L70,L71,L72,L73,L74,L75,L76,L77,L78,L79,L80,L81,L82,L83, L84)</f>
        <v>2270</v>
      </c>
      <c r="M93" s="41">
        <f>SUM(M52,M54,M55,M56,M57,M58,M59,M60,M61,M62,M63,M64,M65,M66,M67,M69,M70,M71,M72,M73,M74,M75,M76,M77,M78,M79,M80,M81,M82,M83, M84)</f>
        <v>335</v>
      </c>
    </row>
    <row r="94" spans="1:16" ht="15.75" thickTop="1"/>
  </sheetData>
  <sortState ref="A2:O33">
    <sortCondition ref="A2:A33"/>
  </sortState>
  <mergeCells count="16">
    <mergeCell ref="A9:P9"/>
    <mergeCell ref="B89:E90"/>
    <mergeCell ref="A3:P3"/>
    <mergeCell ref="C8:E8"/>
    <mergeCell ref="G8:L8"/>
    <mergeCell ref="N8:P8"/>
    <mergeCell ref="A8:B8"/>
    <mergeCell ref="A4:P4"/>
    <mergeCell ref="A5:P5"/>
    <mergeCell ref="A6:P6"/>
    <mergeCell ref="F85:O85"/>
    <mergeCell ref="B91:D91"/>
    <mergeCell ref="B92:D92"/>
    <mergeCell ref="B93:D93"/>
    <mergeCell ref="B88:M88"/>
    <mergeCell ref="A10:P10"/>
  </mergeCells>
  <pageMargins left="0.45" right="0" top="0.25" bottom="0.75" header="0.25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Woot</dc:creator>
  <cp:lastModifiedBy>Kevin</cp:lastModifiedBy>
  <cp:lastPrinted>2026-08-18T22:09:56Z</cp:lastPrinted>
  <dcterms:created xsi:type="dcterms:W3CDTF">2023-10-15T18:38:19Z</dcterms:created>
  <dcterms:modified xsi:type="dcterms:W3CDTF">2026-08-18T22:11:47Z</dcterms:modified>
</cp:coreProperties>
</file>